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<sst xmlns="http://schemas.openxmlformats.org/spreadsheetml/2006/main" count="428" uniqueCount="328">
  <si>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</si>
  <si>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</si>
  <si>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</si>
  <si>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</si>
  <si>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</si>
  <si>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</si>
  <si>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</si>
  <si>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</si>
  <si>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</si>
  <si>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</si>
  <si>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</si>
  <si>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</si>
  <si>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</si>
  <si>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</si>
  <si>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</si>
  <si>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</si>
  <si>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</si>
  <si>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</si>
  <si>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</si>
  <si>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</si>
  <si>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</si>
  <si>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</si>
  <si>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</si>
  <si>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</si>
  <si>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</si>
  <si>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</si>
  <si>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</si>
  <si>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</si>
  <si>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</si>
  <si>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</si>
  <si>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</si>
  <si>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</si>
  <si>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</si>
  <si>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</si>
  <si>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</si>
  <si>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</si>
  <si>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</si>
  <si>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</si>
  <si>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</si>
  <si>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</si>
  <si>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</si>
  <si>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</si>
  <si>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</si>
  <si>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</si>
  <si>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</si>
  <si>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</si>
  <si>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</si>
  <si>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</si>
  <si>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</si>
  <si>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</si>
  <si>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</si>
  <si>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</si>
  <si>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</si>
  <si>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</si>
  <si>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</si>
  <si>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</si>
  <si>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</si>
  <si>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</si>
  <si>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</si>
  <si>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</si>
  <si>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</si>
  <si>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</si>
  <si>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</si>
  <si>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</si>
  <si>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</si>
  <si>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</si>
  <si>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</si>
  <si>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</si>
  <si>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</si>
  <si>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</si>
  <si>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</si>
  <si>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</si>
  <si>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</si>
  <si>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</si>
  <si>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</si>
  <si>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</si>
  <si>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</si>
  <si>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</si>
  <si>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</si>
  <si>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</si>
  <si>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</si>
  <si>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</si>
  <si>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</si>
  <si>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</si>
  <si>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</si>
  <si>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</si>
  <si>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</si>
  <si>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</si>
  <si>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</si>
  <si>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</si>
  <si>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</si>
  <si>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</si>
  <si>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</si>
  <si>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</si>
  <si>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</si>
  <si>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</si>
  <si>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</si>
  <si>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</si>
  <si>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</si>
  <si>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</si>
  <si>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</si>
  <si>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</si>
  <si>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</si>
  <si>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</si>
  <si>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</si>
  <si>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</si>
  <si>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</si>
  <si>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</si>
  <si>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</si>
  <si>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</si>
  <si>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</si>
  <si>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</si>
  <si>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</si>
  <si>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</si>
  <si>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</si>
  <si>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</si>
  <si>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</si>
  <si>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</si>
  <si>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</si>
  <si>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</si>
  <si>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</si>
  <si>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</si>
  <si>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</si>
  <si>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</si>
  <si>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</si>
  <si>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</si>
  <si>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</si>
  <si>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</si>
  <si>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</si>
  <si>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</si>
  <si>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</si>
  <si>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</si>
  <si>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</si>
  <si>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</si>
  <si>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</si>
  <si>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</si>
  <si>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</si>
  <si>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</si>
  <si>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</si>
  <si>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</si>
  <si>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</si>
  <si>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</si>
  <si>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</si>
  <si>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</si>
  <si>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</si>
  <si>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</si>
  <si>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</si>
  <si>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</si>
  <si>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</si>
  <si>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</si>
  <si>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</si>
  <si>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</si>
  <si>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</si>
  <si>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</si>
  <si>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</si>
  <si>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</si>
  <si>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</si>
  <si>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</si>
  <si>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</si>
  <si>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</si>
  <si>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</si>
  <si>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</si>
  <si>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</si>
  <si>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</si>
  <si>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</si>
  <si>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</si>
  <si>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</si>
  <si>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</si>
  <si>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</si>
  <si>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</si>
  <si>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</si>
  <si>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</si>
  <si>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</si>
  <si>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</si>
  <si>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</si>
  <si>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</si>
  <si>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</si>
  <si>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</si>
  <si>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</si>
  <si>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</si>
  <si>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</si>
  <si>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</si>
  <si>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</si>
  <si>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</si>
  <si>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</si>
  <si>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</si>
  <si>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</si>
  <si>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</si>
  <si>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</si>
  <si>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</si>
  <si>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</si>
  <si>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</si>
  <si>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</si>
  <si>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</si>
  <si>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</si>
  <si>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</si>
  <si>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</si>
  <si>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</si>
  <si>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</si>
  <si>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</si>
  <si>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</si>
  <si>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</si>
  <si>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</si>
  <si>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</si>
  <si>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</si>
  <si>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</si>
  <si>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</si>
  <si>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</si>
  <si>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</si>
  <si>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</si>
  <si>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</si>
  <si>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</si>
  <si>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</si>
  <si>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</si>
  <si>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</si>
  <si>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</si>
  <si>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</si>
  <si>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</si>
  <si>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</si>
  <si>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</si>
  <si>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</si>
  <si>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</si>
  <si>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</si>
  <si>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</si>
  <si>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</si>
  <si>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</si>
  <si>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</si>
  <si>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</si>
  <si>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</si>
  <si>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</si>
  <si>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</si>
  <si>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</si>
  <si>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</si>
  <si>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</si>
  <si>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</si>
  <si>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</si>
  <si>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</si>
  <si>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</si>
  <si>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</si>
  <si>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</si>
  <si>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</si>
  <si>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</si>
  <si>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</si>
  <si>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</si>
  <si>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</si>
  <si>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</si>
  <si>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</si>
  <si>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</si>
  <si>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</si>
  <si>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</si>
  <si>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</si>
  <si>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</si>
  <si>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</si>
  <si>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</si>
  <si>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</si>
  <si>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</si>
  <si>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</si>
  <si>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</si>
  <si>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</si>
  <si>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</si>
  <si>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</si>
  <si>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</si>
  <si>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</si>
  <si>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</si>
  <si>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</si>
  <si>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</si>
  <si>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</si>
  <si>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</si>
  <si>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</si>
  <si>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</si>
  <si>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</si>
  <si>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</si>
  <si>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</si>
  <si>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</si>
  <si>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</si>
  <si>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</si>
  <si>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</si>
  <si>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</si>
  <si>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</si>
  <si>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</si>
  <si>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</si>
  <si>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</si>
  <si>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</si>
  <si>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</si>
  <si>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</si>
  <si>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</si>
  <si>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</si>
  <si>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</si>
  <si>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</si>
  <si>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</si>
  <si>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</si>
  <si>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</si>
  <si>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</si>
  <si>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</si>
  <si>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</si>
  <si>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</si>
  <si>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</si>
  <si>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</si>
  <si>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</si>
  <si>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</si>
  <si>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</si>
  <si>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</si>
  <si>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</si>
  <si>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</si>
  <si>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</si>
  <si>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</si>
  <si>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</si>
  <si>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</si>
  <si>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</si>
  <si>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</si>
  <si>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</si>
  <si>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</si>
  <si>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</si>
  <si>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</si>
  <si>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</si>
  <si>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</si>
  <si>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</si>
  <si>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</si>
  <si>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</si>
  <si>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Станом на 28.03.2016</t>
  </si>
  <si>
    <t>На 25.03.2016</t>
  </si>
  <si>
    <t>Аналіз фінансування установ на 25.03.2016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</si>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</sst>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">
      <selection activeCell="K13" sqref="K13"/>
    </sheetView>
  </sheetViews>
  <sheetFormatPr defaultColWidth="9.140625" defaultRowHeight="12.75"/>
  <cols>
    <col min="2" max="2" width="45.8515625" style="0" customWidth="1"/>
    <col min="3" max="3" width="10.28125" style="0" customWidth="1"/>
    <col min="4" max="4" width="11.140625" style="0" customWidth="1"/>
  </cols>
  <sheetData>
    <row r="1" ht="12.75">
      <c r="A1" t="s">
        <v>319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320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22210102</v>
      </c>
      <c r="D8" s="8">
        <v>31935666.89</v>
      </c>
      <c r="E8" s="13">
        <f aca="true" t="shared" si="0" ref="E8:E71">IF(C8=0,0,D8/C8*100)</f>
        <v>143.788924922542</v>
      </c>
    </row>
    <row r="9" spans="1:5" ht="12.75">
      <c r="A9" s="8">
        <v>11000000</v>
      </c>
      <c r="B9" s="8" t="s">
        <v>23</v>
      </c>
      <c r="C9" s="8">
        <v>13746489</v>
      </c>
      <c r="D9" s="8">
        <v>14350619.77</v>
      </c>
      <c r="E9" s="13">
        <f t="shared" si="0"/>
        <v>104.39480051960903</v>
      </c>
    </row>
    <row r="10" spans="1:5" ht="12.75">
      <c r="A10" s="8">
        <v>11010000</v>
      </c>
      <c r="B10" s="8" t="s">
        <v>24</v>
      </c>
      <c r="C10" s="8">
        <v>13746489</v>
      </c>
      <c r="D10" s="8">
        <v>14334064.57</v>
      </c>
      <c r="E10" s="13">
        <f t="shared" si="0"/>
        <v>104.27436831324712</v>
      </c>
    </row>
    <row r="11" spans="1:5" ht="12.75">
      <c r="A11" s="8">
        <v>11010100</v>
      </c>
      <c r="B11" s="8" t="s">
        <v>25</v>
      </c>
      <c r="C11" s="8">
        <v>10656489</v>
      </c>
      <c r="D11" s="8">
        <v>10916860.22</v>
      </c>
      <c r="E11" s="13">
        <f t="shared" si="0"/>
        <v>102.44331148842738</v>
      </c>
    </row>
    <row r="12" spans="1:5" ht="12.75">
      <c r="A12" s="8">
        <v>11010200</v>
      </c>
      <c r="B12" s="8" t="s">
        <v>26</v>
      </c>
      <c r="C12" s="8">
        <v>2041000</v>
      </c>
      <c r="D12" s="8">
        <v>2964735.94</v>
      </c>
      <c r="E12" s="13">
        <f t="shared" si="0"/>
        <v>145.2589877511024</v>
      </c>
    </row>
    <row r="13" spans="1:5" ht="12.75">
      <c r="A13" s="8">
        <v>11010400</v>
      </c>
      <c r="B13" s="8" t="s">
        <v>27</v>
      </c>
      <c r="C13" s="8">
        <v>570000</v>
      </c>
      <c r="D13" s="8">
        <v>173263.16</v>
      </c>
      <c r="E13" s="13">
        <f t="shared" si="0"/>
        <v>30.39704561403509</v>
      </c>
    </row>
    <row r="14" spans="1:5" ht="12.75">
      <c r="A14" s="8">
        <v>11010500</v>
      </c>
      <c r="B14" s="8" t="s">
        <v>28</v>
      </c>
      <c r="C14" s="8">
        <v>479000</v>
      </c>
      <c r="D14" s="8">
        <v>279205.25</v>
      </c>
      <c r="E14" s="13">
        <f t="shared" si="0"/>
        <v>58.289196242171194</v>
      </c>
    </row>
    <row r="15" spans="1:5" ht="12.75">
      <c r="A15" s="8">
        <v>11020000</v>
      </c>
      <c r="B15" s="8" t="s">
        <v>288</v>
      </c>
      <c r="C15" s="8">
        <v>0</v>
      </c>
      <c r="D15" s="8">
        <v>16555.2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16555.2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84890</v>
      </c>
      <c r="D17" s="8">
        <v>53811.31</v>
      </c>
      <c r="E17" s="13">
        <f t="shared" si="0"/>
        <v>63.38945694428083</v>
      </c>
    </row>
    <row r="18" spans="1:5" ht="12.75">
      <c r="A18" s="8">
        <v>13010000</v>
      </c>
      <c r="B18" s="8" t="s">
        <v>230</v>
      </c>
      <c r="C18" s="8">
        <v>51240</v>
      </c>
      <c r="D18" s="8">
        <v>33405.33</v>
      </c>
      <c r="E18" s="13">
        <f t="shared" si="0"/>
        <v>65.1938524590164</v>
      </c>
    </row>
    <row r="19" spans="1:5" ht="12.75">
      <c r="A19" s="8">
        <v>13010200</v>
      </c>
      <c r="B19" s="8" t="s">
        <v>231</v>
      </c>
      <c r="C19" s="8">
        <v>51240</v>
      </c>
      <c r="D19" s="8">
        <v>33405.33</v>
      </c>
      <c r="E19" s="13">
        <f t="shared" si="0"/>
        <v>65.1938524590164</v>
      </c>
    </row>
    <row r="20" spans="1:5" ht="12.75">
      <c r="A20" s="8">
        <v>13030000</v>
      </c>
      <c r="B20" s="8" t="s">
        <v>280</v>
      </c>
      <c r="C20" s="8">
        <v>33650</v>
      </c>
      <c r="D20" s="8">
        <v>20405.98</v>
      </c>
      <c r="E20" s="13">
        <f t="shared" si="0"/>
        <v>60.64184249628529</v>
      </c>
    </row>
    <row r="21" spans="1:5" ht="12.75">
      <c r="A21" s="8">
        <v>13030200</v>
      </c>
      <c r="B21" s="8" t="s">
        <v>281</v>
      </c>
      <c r="C21" s="8">
        <v>33650</v>
      </c>
      <c r="D21" s="8">
        <v>20405.98</v>
      </c>
      <c r="E21" s="13">
        <f t="shared" si="0"/>
        <v>60.64184249628529</v>
      </c>
    </row>
    <row r="22" spans="1:5" ht="12.75">
      <c r="A22" s="8">
        <v>14000000</v>
      </c>
      <c r="B22" s="8" t="s">
        <v>29</v>
      </c>
      <c r="C22" s="8">
        <v>1578563</v>
      </c>
      <c r="D22" s="8">
        <v>6361355.85</v>
      </c>
      <c r="E22" s="13">
        <f t="shared" si="0"/>
        <v>402.98397023115325</v>
      </c>
    </row>
    <row r="23" spans="1:5" ht="12.75">
      <c r="A23" s="8">
        <v>14040000</v>
      </c>
      <c r="B23" s="8" t="s">
        <v>30</v>
      </c>
      <c r="C23" s="8">
        <v>1578563</v>
      </c>
      <c r="D23" s="8">
        <v>6361355.85</v>
      </c>
      <c r="E23" s="13">
        <f t="shared" si="0"/>
        <v>402.98397023115325</v>
      </c>
    </row>
    <row r="24" spans="1:5" ht="12.75">
      <c r="A24" s="8">
        <v>18000000</v>
      </c>
      <c r="B24" s="8" t="s">
        <v>31</v>
      </c>
      <c r="C24" s="8">
        <v>6800160</v>
      </c>
      <c r="D24" s="8">
        <v>11169879.96</v>
      </c>
      <c r="E24" s="13">
        <f t="shared" si="0"/>
        <v>164.2590756688078</v>
      </c>
    </row>
    <row r="25" spans="1:5" ht="12.75">
      <c r="A25" s="8">
        <v>18010000</v>
      </c>
      <c r="B25" s="8" t="s">
        <v>32</v>
      </c>
      <c r="C25" s="8">
        <v>2715502</v>
      </c>
      <c r="D25" s="8">
        <v>3856719.17</v>
      </c>
      <c r="E25" s="13">
        <f t="shared" si="0"/>
        <v>142.02601102853174</v>
      </c>
    </row>
    <row r="26" spans="1:5" ht="12.75">
      <c r="A26" s="8">
        <v>18010100</v>
      </c>
      <c r="B26" s="8" t="s">
        <v>232</v>
      </c>
      <c r="C26" s="8">
        <v>11384</v>
      </c>
      <c r="D26" s="8">
        <v>40321.06</v>
      </c>
      <c r="E26" s="13">
        <f t="shared" si="0"/>
        <v>354.19061841180604</v>
      </c>
    </row>
    <row r="27" spans="1:5" ht="12.75">
      <c r="A27" s="8">
        <v>18010200</v>
      </c>
      <c r="B27" s="8" t="s">
        <v>73</v>
      </c>
      <c r="C27" s="8">
        <v>9980</v>
      </c>
      <c r="D27" s="8">
        <v>7607.98</v>
      </c>
      <c r="E27" s="13">
        <f t="shared" si="0"/>
        <v>76.23226452905811</v>
      </c>
    </row>
    <row r="28" spans="1:5" ht="12.75">
      <c r="A28" s="8">
        <v>18010300</v>
      </c>
      <c r="B28" s="8" t="s">
        <v>233</v>
      </c>
      <c r="C28" s="8">
        <v>14050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284717</v>
      </c>
      <c r="D29" s="8">
        <v>540953.41</v>
      </c>
      <c r="E29" s="13">
        <f t="shared" si="0"/>
        <v>189.99687760126724</v>
      </c>
    </row>
    <row r="30" spans="1:5" ht="12.75">
      <c r="A30" s="8">
        <v>18010500</v>
      </c>
      <c r="B30" s="8" t="s">
        <v>34</v>
      </c>
      <c r="C30" s="8">
        <v>371878</v>
      </c>
      <c r="D30" s="8">
        <v>704746</v>
      </c>
      <c r="E30" s="13">
        <f t="shared" si="0"/>
        <v>189.51000059159188</v>
      </c>
    </row>
    <row r="31" spans="1:5" ht="12.75">
      <c r="A31" s="8">
        <v>18010600</v>
      </c>
      <c r="B31" s="8" t="s">
        <v>35</v>
      </c>
      <c r="C31" s="8">
        <v>1217602</v>
      </c>
      <c r="D31" s="8">
        <v>1399624.87</v>
      </c>
      <c r="E31" s="13">
        <f t="shared" si="0"/>
        <v>114.94929131193939</v>
      </c>
    </row>
    <row r="32" spans="1:5" ht="12.75">
      <c r="A32" s="8">
        <v>18010700</v>
      </c>
      <c r="B32" s="8" t="s">
        <v>36</v>
      </c>
      <c r="C32" s="8">
        <v>295704</v>
      </c>
      <c r="D32" s="8">
        <v>385677.47</v>
      </c>
      <c r="E32" s="13">
        <f t="shared" si="0"/>
        <v>130.42686943700457</v>
      </c>
    </row>
    <row r="33" spans="1:5" ht="12.75">
      <c r="A33" s="8">
        <v>18010900</v>
      </c>
      <c r="B33" s="8" t="s">
        <v>37</v>
      </c>
      <c r="C33" s="8">
        <v>457957</v>
      </c>
      <c r="D33" s="8">
        <v>752788.38</v>
      </c>
      <c r="E33" s="13">
        <f t="shared" si="0"/>
        <v>164.379708138537</v>
      </c>
    </row>
    <row r="34" spans="1:5" ht="12.75">
      <c r="A34" s="8">
        <v>18011000</v>
      </c>
      <c r="B34" s="8" t="s">
        <v>282</v>
      </c>
      <c r="C34" s="8">
        <v>52230</v>
      </c>
      <c r="D34" s="8">
        <v>25000</v>
      </c>
      <c r="E34" s="13">
        <f t="shared" si="0"/>
        <v>47.86521156423512</v>
      </c>
    </row>
    <row r="35" spans="1:5" ht="12.75">
      <c r="A35" s="8">
        <v>18011100</v>
      </c>
      <c r="B35" s="8" t="s">
        <v>283</v>
      </c>
      <c r="C35" s="8">
        <v>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2110</v>
      </c>
      <c r="D36" s="8">
        <v>7658.42</v>
      </c>
      <c r="E36" s="13">
        <f t="shared" si="0"/>
        <v>362.9582938388626</v>
      </c>
    </row>
    <row r="37" spans="1:5" ht="12.75">
      <c r="A37" s="8">
        <v>18030100</v>
      </c>
      <c r="B37" s="8" t="s">
        <v>235</v>
      </c>
      <c r="C37" s="8">
        <v>700</v>
      </c>
      <c r="D37" s="8">
        <v>700</v>
      </c>
      <c r="E37" s="13">
        <f t="shared" si="0"/>
        <v>100</v>
      </c>
    </row>
    <row r="38" spans="1:5" ht="12.75">
      <c r="A38" s="8">
        <v>18030200</v>
      </c>
      <c r="B38" s="8" t="s">
        <v>236</v>
      </c>
      <c r="C38" s="8">
        <v>1410</v>
      </c>
      <c r="D38" s="8">
        <v>6958.42</v>
      </c>
      <c r="E38" s="13">
        <f t="shared" si="0"/>
        <v>493.5049645390071</v>
      </c>
    </row>
    <row r="39" spans="1:5" ht="12.75">
      <c r="A39" s="8">
        <v>18040000</v>
      </c>
      <c r="B39" s="8" t="s">
        <v>237</v>
      </c>
      <c r="C39" s="8">
        <v>0</v>
      </c>
      <c r="D39" s="8">
        <v>-2498.34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-910.37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-517.97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18041400</v>
      </c>
      <c r="B43" s="8" t="s">
        <v>239</v>
      </c>
      <c r="C43" s="8">
        <v>0</v>
      </c>
      <c r="D43" s="8">
        <v>-614</v>
      </c>
      <c r="E43" s="13">
        <f t="shared" si="0"/>
        <v>0</v>
      </c>
    </row>
    <row r="44" spans="1:5" ht="12.75">
      <c r="A44" s="8">
        <v>18050000</v>
      </c>
      <c r="B44" s="8" t="s">
        <v>38</v>
      </c>
      <c r="C44" s="8">
        <v>4082548</v>
      </c>
      <c r="D44" s="8">
        <v>7308000.71</v>
      </c>
      <c r="E44" s="13">
        <f t="shared" si="0"/>
        <v>179.00587353780043</v>
      </c>
    </row>
    <row r="45" spans="1:5" ht="12.75">
      <c r="A45" s="8">
        <v>18050300</v>
      </c>
      <c r="B45" s="8" t="s">
        <v>39</v>
      </c>
      <c r="C45" s="8">
        <v>762478</v>
      </c>
      <c r="D45" s="8">
        <v>1031999.14</v>
      </c>
      <c r="E45" s="13">
        <f t="shared" si="0"/>
        <v>135.34805463239593</v>
      </c>
    </row>
    <row r="46" spans="1:5" ht="12.75">
      <c r="A46" s="8">
        <v>18050400</v>
      </c>
      <c r="B46" s="8" t="s">
        <v>40</v>
      </c>
      <c r="C46" s="8">
        <v>2781464</v>
      </c>
      <c r="D46" s="8">
        <v>5600792.4</v>
      </c>
      <c r="E46" s="13">
        <f t="shared" si="0"/>
        <v>201.36131188467655</v>
      </c>
    </row>
    <row r="47" spans="1:5" ht="12.75">
      <c r="A47" s="8">
        <v>18050500</v>
      </c>
      <c r="B47" s="8" t="s">
        <v>41</v>
      </c>
      <c r="C47" s="8">
        <v>538606</v>
      </c>
      <c r="D47" s="8">
        <v>675209.17</v>
      </c>
      <c r="E47" s="13">
        <f t="shared" si="0"/>
        <v>125.36235578511936</v>
      </c>
    </row>
    <row r="48" spans="1:5" ht="12.75">
      <c r="A48" s="8">
        <v>20000000</v>
      </c>
      <c r="B48" s="8" t="s">
        <v>45</v>
      </c>
      <c r="C48" s="8">
        <v>39305</v>
      </c>
      <c r="D48" s="8">
        <v>122044.66</v>
      </c>
      <c r="E48" s="13">
        <f t="shared" si="0"/>
        <v>310.50670398168177</v>
      </c>
    </row>
    <row r="49" spans="1:5" ht="12.75">
      <c r="A49" s="8">
        <v>21000000</v>
      </c>
      <c r="B49" s="8" t="s">
        <v>46</v>
      </c>
      <c r="C49" s="8">
        <v>10735</v>
      </c>
      <c r="D49" s="8">
        <v>25159.61</v>
      </c>
      <c r="E49" s="13">
        <f t="shared" si="0"/>
        <v>234.36991150442478</v>
      </c>
    </row>
    <row r="50" spans="1:5" ht="12.75">
      <c r="A50" s="8">
        <v>21010000</v>
      </c>
      <c r="B50" s="8" t="s">
        <v>304</v>
      </c>
      <c r="C50" s="8">
        <v>0</v>
      </c>
      <c r="D50" s="8">
        <v>1338</v>
      </c>
      <c r="E50" s="13">
        <f t="shared" si="0"/>
        <v>0</v>
      </c>
    </row>
    <row r="51" spans="1:5" ht="12.75">
      <c r="A51" s="8">
        <v>21010300</v>
      </c>
      <c r="B51" s="8" t="s">
        <v>305</v>
      </c>
      <c r="C51" s="8">
        <v>0</v>
      </c>
      <c r="D51" s="8">
        <v>1338</v>
      </c>
      <c r="E51" s="13">
        <f t="shared" si="0"/>
        <v>0</v>
      </c>
    </row>
    <row r="52" spans="1:5" ht="12.75">
      <c r="A52" s="8">
        <v>21050000</v>
      </c>
      <c r="B52" s="8" t="s">
        <v>284</v>
      </c>
      <c r="C52" s="8">
        <v>10000</v>
      </c>
      <c r="D52" s="8">
        <v>9945.36</v>
      </c>
      <c r="E52" s="13">
        <f t="shared" si="0"/>
        <v>99.45360000000001</v>
      </c>
    </row>
    <row r="53" spans="1:5" ht="12.75">
      <c r="A53" s="8">
        <v>21080000</v>
      </c>
      <c r="B53" s="8" t="s">
        <v>47</v>
      </c>
      <c r="C53" s="8">
        <v>735</v>
      </c>
      <c r="D53" s="8">
        <v>13876.25</v>
      </c>
      <c r="E53" s="13">
        <f t="shared" si="0"/>
        <v>1887.925170068027</v>
      </c>
    </row>
    <row r="54" spans="1:5" ht="12.75">
      <c r="A54" s="8">
        <v>21080500</v>
      </c>
      <c r="B54" s="8" t="s">
        <v>242</v>
      </c>
      <c r="C54" s="8">
        <v>0</v>
      </c>
      <c r="D54" s="8">
        <v>10329.36</v>
      </c>
      <c r="E54" s="13">
        <f t="shared" si="0"/>
        <v>0</v>
      </c>
    </row>
    <row r="55" spans="1:5" ht="12.75">
      <c r="A55" s="8">
        <v>21081100</v>
      </c>
      <c r="B55" s="8" t="s">
        <v>48</v>
      </c>
      <c r="C55" s="8">
        <v>735</v>
      </c>
      <c r="D55" s="8">
        <v>3546.89</v>
      </c>
      <c r="E55" s="13">
        <f t="shared" si="0"/>
        <v>482.5700680272108</v>
      </c>
    </row>
    <row r="56" spans="1:5" ht="12.75">
      <c r="A56" s="8">
        <v>22000000</v>
      </c>
      <c r="B56" s="8" t="s">
        <v>49</v>
      </c>
      <c r="C56" s="8">
        <v>24370</v>
      </c>
      <c r="D56" s="8">
        <v>28155.31</v>
      </c>
      <c r="E56" s="13">
        <f t="shared" si="0"/>
        <v>115.53266311038162</v>
      </c>
    </row>
    <row r="57" spans="1:5" ht="12.75">
      <c r="A57" s="8">
        <v>22010000</v>
      </c>
      <c r="B57" s="8" t="s">
        <v>314</v>
      </c>
      <c r="C57" s="8">
        <v>0</v>
      </c>
      <c r="D57" s="8">
        <v>5600</v>
      </c>
      <c r="E57" s="13">
        <f t="shared" si="0"/>
        <v>0</v>
      </c>
    </row>
    <row r="58" spans="1:5" ht="12.75">
      <c r="A58" s="8">
        <v>22012600</v>
      </c>
      <c r="B58" s="8" t="s">
        <v>315</v>
      </c>
      <c r="C58" s="8">
        <v>0</v>
      </c>
      <c r="D58" s="8">
        <v>5600</v>
      </c>
      <c r="E58" s="13">
        <f t="shared" si="0"/>
        <v>0</v>
      </c>
    </row>
    <row r="59" spans="1:5" ht="12.75">
      <c r="A59" s="8">
        <v>22080000</v>
      </c>
      <c r="B59" s="8" t="s">
        <v>50</v>
      </c>
      <c r="C59" s="8">
        <v>24285</v>
      </c>
      <c r="D59" s="8">
        <v>16484.38</v>
      </c>
      <c r="E59" s="13">
        <f t="shared" si="0"/>
        <v>67.87885526044884</v>
      </c>
    </row>
    <row r="60" spans="1:5" ht="12.75">
      <c r="A60" s="8">
        <v>22080400</v>
      </c>
      <c r="B60" s="8" t="s">
        <v>51</v>
      </c>
      <c r="C60" s="8">
        <v>24285</v>
      </c>
      <c r="D60" s="8">
        <v>16484.38</v>
      </c>
      <c r="E60" s="13">
        <f t="shared" si="0"/>
        <v>67.87885526044884</v>
      </c>
    </row>
    <row r="61" spans="1:5" ht="12.75">
      <c r="A61" s="8">
        <v>22090000</v>
      </c>
      <c r="B61" s="8" t="s">
        <v>52</v>
      </c>
      <c r="C61" s="8">
        <v>85</v>
      </c>
      <c r="D61" s="8">
        <v>6070.93</v>
      </c>
      <c r="E61" s="13">
        <f t="shared" si="0"/>
        <v>7142.270588235295</v>
      </c>
    </row>
    <row r="62" spans="1:5" ht="12.75">
      <c r="A62" s="8">
        <v>22090100</v>
      </c>
      <c r="B62" s="8" t="s">
        <v>53</v>
      </c>
      <c r="C62" s="8">
        <v>85</v>
      </c>
      <c r="D62" s="8">
        <v>5738.78</v>
      </c>
      <c r="E62" s="13">
        <f t="shared" si="0"/>
        <v>6751.505882352942</v>
      </c>
    </row>
    <row r="63" spans="1:5" ht="12.75">
      <c r="A63" s="8">
        <v>22090400</v>
      </c>
      <c r="B63" s="8" t="s">
        <v>54</v>
      </c>
      <c r="C63" s="8">
        <v>0</v>
      </c>
      <c r="D63" s="8">
        <v>332.15</v>
      </c>
      <c r="E63" s="13">
        <f t="shared" si="0"/>
        <v>0</v>
      </c>
    </row>
    <row r="64" spans="1:5" ht="12.75">
      <c r="A64" s="8">
        <v>24000000</v>
      </c>
      <c r="B64" s="8" t="s">
        <v>55</v>
      </c>
      <c r="C64" s="8">
        <v>4200</v>
      </c>
      <c r="D64" s="8">
        <v>68729.74</v>
      </c>
      <c r="E64" s="13">
        <f t="shared" si="0"/>
        <v>1636.422380952381</v>
      </c>
    </row>
    <row r="65" spans="1:5" ht="12.75">
      <c r="A65" s="8">
        <v>24060000</v>
      </c>
      <c r="B65" s="8" t="s">
        <v>47</v>
      </c>
      <c r="C65" s="8">
        <v>4200</v>
      </c>
      <c r="D65" s="8">
        <v>68729.74</v>
      </c>
      <c r="E65" s="13">
        <f t="shared" si="0"/>
        <v>1636.422380952381</v>
      </c>
    </row>
    <row r="66" spans="1:5" ht="12.75">
      <c r="A66" s="8">
        <v>24060300</v>
      </c>
      <c r="B66" s="8" t="s">
        <v>47</v>
      </c>
      <c r="C66" s="8">
        <v>4200</v>
      </c>
      <c r="D66" s="8">
        <v>68729.74</v>
      </c>
      <c r="E66" s="13">
        <f t="shared" si="0"/>
        <v>1636.422380952381</v>
      </c>
    </row>
    <row r="67" spans="1:5" ht="12.75">
      <c r="A67" s="8">
        <v>40000000</v>
      </c>
      <c r="B67" s="8" t="s">
        <v>56</v>
      </c>
      <c r="C67" s="8">
        <v>100483884</v>
      </c>
      <c r="D67" s="8">
        <v>81651877.62</v>
      </c>
      <c r="E67" s="13">
        <f t="shared" si="0"/>
        <v>81.25867986950027</v>
      </c>
    </row>
    <row r="68" spans="1:5" ht="12.75">
      <c r="A68" s="8">
        <v>41000000</v>
      </c>
      <c r="B68" s="8" t="s">
        <v>57</v>
      </c>
      <c r="C68" s="8">
        <v>100483884</v>
      </c>
      <c r="D68" s="8">
        <v>81651877.62</v>
      </c>
      <c r="E68" s="13">
        <f t="shared" si="0"/>
        <v>81.25867986950027</v>
      </c>
    </row>
    <row r="69" spans="1:5" ht="12.75">
      <c r="A69" s="8">
        <v>41020000</v>
      </c>
      <c r="B69" s="8" t="s">
        <v>58</v>
      </c>
      <c r="C69" s="8">
        <v>3412500</v>
      </c>
      <c r="D69" s="8">
        <v>3033333.34</v>
      </c>
      <c r="E69" s="13">
        <f t="shared" si="0"/>
        <v>88.88888908424907</v>
      </c>
    </row>
    <row r="70" spans="1:5" ht="12.75">
      <c r="A70" s="8">
        <v>41020100</v>
      </c>
      <c r="B70" s="8" t="s">
        <v>59</v>
      </c>
      <c r="C70" s="8">
        <v>3412500</v>
      </c>
      <c r="D70" s="8">
        <v>3033333.34</v>
      </c>
      <c r="E70" s="13">
        <f t="shared" si="0"/>
        <v>88.88888908424907</v>
      </c>
    </row>
    <row r="71" spans="1:5" ht="12.75">
      <c r="A71" s="8">
        <v>41030000</v>
      </c>
      <c r="B71" s="8" t="s">
        <v>60</v>
      </c>
      <c r="C71" s="8">
        <v>97071384</v>
      </c>
      <c r="D71" s="8">
        <v>78618544.28</v>
      </c>
      <c r="E71" s="13">
        <f t="shared" si="0"/>
        <v>80.99044336279371</v>
      </c>
    </row>
    <row r="72" spans="1:5" ht="12.75">
      <c r="A72" s="8">
        <v>41030300</v>
      </c>
      <c r="B72" s="8" t="s">
        <v>295</v>
      </c>
      <c r="C72" s="8">
        <v>44805</v>
      </c>
      <c r="D72" s="8">
        <v>21660</v>
      </c>
      <c r="E72" s="13">
        <f aca="true" t="shared" si="1" ref="E72:E82">IF(C72=0,0,D72/C72*100)</f>
        <v>48.34281888182122</v>
      </c>
    </row>
    <row r="73" spans="1:5" ht="12.75">
      <c r="A73" s="8">
        <v>41030600</v>
      </c>
      <c r="B73" s="8" t="s">
        <v>61</v>
      </c>
      <c r="C73" s="8">
        <v>22302111</v>
      </c>
      <c r="D73" s="8">
        <v>22302111</v>
      </c>
      <c r="E73" s="13">
        <f t="shared" si="1"/>
        <v>100</v>
      </c>
    </row>
    <row r="74" spans="1:5" ht="12.75">
      <c r="A74" s="8">
        <v>41030800</v>
      </c>
      <c r="B74" s="8" t="s">
        <v>62</v>
      </c>
      <c r="C74" s="8">
        <v>38408553</v>
      </c>
      <c r="D74" s="8">
        <v>20234344</v>
      </c>
      <c r="E74" s="13">
        <f t="shared" si="1"/>
        <v>52.68187010325539</v>
      </c>
    </row>
    <row r="75" spans="1:5" ht="12.75">
      <c r="A75" s="8">
        <v>41030900</v>
      </c>
      <c r="B75" s="8" t="s">
        <v>63</v>
      </c>
      <c r="C75" s="8">
        <v>0</v>
      </c>
      <c r="D75" s="8">
        <v>0</v>
      </c>
      <c r="E75" s="13">
        <f t="shared" si="1"/>
        <v>0</v>
      </c>
    </row>
    <row r="76" spans="1:5" ht="12.75">
      <c r="A76" s="8">
        <v>41031000</v>
      </c>
      <c r="B76" s="8" t="s">
        <v>64</v>
      </c>
      <c r="C76" s="8">
        <v>185306</v>
      </c>
      <c r="D76" s="8">
        <v>5992</v>
      </c>
      <c r="E76" s="13">
        <f t="shared" si="1"/>
        <v>3.233570418658867</v>
      </c>
    </row>
    <row r="77" spans="1:5" ht="12.75">
      <c r="A77" s="8">
        <v>41033900</v>
      </c>
      <c r="B77" s="8" t="s">
        <v>65</v>
      </c>
      <c r="C77" s="8">
        <v>17356900</v>
      </c>
      <c r="D77" s="8">
        <v>17356900</v>
      </c>
      <c r="E77" s="13">
        <f t="shared" si="1"/>
        <v>100</v>
      </c>
    </row>
    <row r="78" spans="1:5" ht="12.75">
      <c r="A78" s="8">
        <v>41034200</v>
      </c>
      <c r="B78" s="8" t="s">
        <v>66</v>
      </c>
      <c r="C78" s="8">
        <v>11217100</v>
      </c>
      <c r="D78" s="8">
        <v>11217100</v>
      </c>
      <c r="E78" s="13">
        <f t="shared" si="1"/>
        <v>100</v>
      </c>
    </row>
    <row r="79" spans="1:5" ht="12.75">
      <c r="A79" s="8">
        <v>41035000</v>
      </c>
      <c r="B79" s="8" t="s">
        <v>67</v>
      </c>
      <c r="C79" s="8">
        <v>7387209</v>
      </c>
      <c r="D79" s="8">
        <v>7311321</v>
      </c>
      <c r="E79" s="13">
        <f t="shared" si="1"/>
        <v>98.97271080322759</v>
      </c>
    </row>
    <row r="80" spans="1:5" ht="12.75">
      <c r="A80" s="8">
        <v>41035800</v>
      </c>
      <c r="B80" s="8" t="s">
        <v>68</v>
      </c>
      <c r="C80" s="8">
        <v>169400</v>
      </c>
      <c r="D80" s="8">
        <v>169116.28</v>
      </c>
      <c r="E80" s="13">
        <f t="shared" si="1"/>
        <v>99.8325147579693</v>
      </c>
    </row>
    <row r="81" spans="1:5" ht="12.75">
      <c r="A81" s="9" t="s">
        <v>69</v>
      </c>
      <c r="B81" s="9"/>
      <c r="C81" s="9">
        <v>22249407</v>
      </c>
      <c r="D81" s="9">
        <v>32057711.55</v>
      </c>
      <c r="E81" s="14">
        <f t="shared" si="1"/>
        <v>144.08344253849103</v>
      </c>
    </row>
    <row r="82" spans="1:5" ht="12.75">
      <c r="A82" s="9" t="s">
        <v>70</v>
      </c>
      <c r="B82" s="9"/>
      <c r="C82" s="9">
        <v>122733291</v>
      </c>
      <c r="D82" s="9">
        <v>113709589.17</v>
      </c>
      <c r="E82" s="14">
        <f t="shared" si="1"/>
        <v>92.64771460418184</v>
      </c>
    </row>
    <row r="83" ht="12.75">
      <c r="B83" s="16" t="s">
        <v>296</v>
      </c>
    </row>
    <row r="84" spans="1:5" ht="12.75">
      <c r="A84" s="7" t="s">
        <v>2</v>
      </c>
      <c r="B84" s="7" t="s">
        <v>18</v>
      </c>
      <c r="C84" s="7" t="s">
        <v>19</v>
      </c>
      <c r="D84" s="7" t="s">
        <v>20</v>
      </c>
      <c r="E84" s="7" t="s">
        <v>21</v>
      </c>
    </row>
    <row r="85" spans="1:5" ht="12.75">
      <c r="A85" s="8">
        <v>10000000</v>
      </c>
      <c r="B85" s="8" t="s">
        <v>22</v>
      </c>
      <c r="C85" s="8">
        <v>80000</v>
      </c>
      <c r="D85" s="8">
        <v>173233.91</v>
      </c>
      <c r="E85" s="13">
        <f aca="true" t="shared" si="2" ref="E85:E118">IF(C85=0,0,D85/C85*100)</f>
        <v>216.54238750000002</v>
      </c>
    </row>
    <row r="86" spans="1:5" ht="12.75">
      <c r="A86" s="8">
        <v>19000000</v>
      </c>
      <c r="B86" s="8" t="s">
        <v>42</v>
      </c>
      <c r="C86" s="8">
        <v>80000</v>
      </c>
      <c r="D86" s="8">
        <v>173233.91</v>
      </c>
      <c r="E86" s="13">
        <f t="shared" si="2"/>
        <v>216.54238750000002</v>
      </c>
    </row>
    <row r="87" spans="1:5" ht="12.75">
      <c r="A87" s="8">
        <v>19010000</v>
      </c>
      <c r="B87" s="8" t="s">
        <v>43</v>
      </c>
      <c r="C87" s="8">
        <v>80000</v>
      </c>
      <c r="D87" s="8">
        <v>173233.91</v>
      </c>
      <c r="E87" s="13">
        <f t="shared" si="2"/>
        <v>216.54238750000002</v>
      </c>
    </row>
    <row r="88" spans="1:5" ht="12.75">
      <c r="A88" s="8">
        <v>19010100</v>
      </c>
      <c r="B88" s="8" t="s">
        <v>240</v>
      </c>
      <c r="C88" s="8">
        <v>0</v>
      </c>
      <c r="D88" s="8">
        <v>22661.98</v>
      </c>
      <c r="E88" s="13">
        <f t="shared" si="2"/>
        <v>0</v>
      </c>
    </row>
    <row r="89" spans="1:5" ht="12.75">
      <c r="A89" s="8">
        <v>19010200</v>
      </c>
      <c r="B89" s="8" t="s">
        <v>241</v>
      </c>
      <c r="C89" s="8">
        <v>0</v>
      </c>
      <c r="D89" s="8">
        <v>286.58</v>
      </c>
      <c r="E89" s="13">
        <f t="shared" si="2"/>
        <v>0</v>
      </c>
    </row>
    <row r="90" spans="1:5" ht="12.75">
      <c r="A90" s="8">
        <v>19010300</v>
      </c>
      <c r="B90" s="8" t="s">
        <v>44</v>
      </c>
      <c r="C90" s="8">
        <v>80000</v>
      </c>
      <c r="D90" s="8">
        <v>150285.35</v>
      </c>
      <c r="E90" s="13">
        <f t="shared" si="2"/>
        <v>187.8566875</v>
      </c>
    </row>
    <row r="91" spans="1:5" ht="12.75">
      <c r="A91" s="8">
        <v>20000000</v>
      </c>
      <c r="B91" s="8" t="s">
        <v>45</v>
      </c>
      <c r="C91" s="8">
        <v>1244043.75</v>
      </c>
      <c r="D91" s="8">
        <v>8355288.42</v>
      </c>
      <c r="E91" s="13">
        <f t="shared" si="2"/>
        <v>671.6233589051832</v>
      </c>
    </row>
    <row r="92" spans="1:5" ht="12.75">
      <c r="A92" s="8">
        <v>21000000</v>
      </c>
      <c r="B92" s="8" t="s">
        <v>46</v>
      </c>
      <c r="C92" s="8">
        <v>0</v>
      </c>
      <c r="D92" s="8">
        <v>46657.5</v>
      </c>
      <c r="E92" s="13">
        <f t="shared" si="2"/>
        <v>0</v>
      </c>
    </row>
    <row r="93" spans="1:5" ht="12.75">
      <c r="A93" s="8">
        <v>21110000</v>
      </c>
      <c r="B93" s="8" t="s">
        <v>219</v>
      </c>
      <c r="C93" s="8">
        <v>0</v>
      </c>
      <c r="D93" s="8">
        <v>46657.5</v>
      </c>
      <c r="E93" s="13">
        <f t="shared" si="2"/>
        <v>0</v>
      </c>
    </row>
    <row r="94" spans="1:5" ht="12.75">
      <c r="A94" s="8">
        <v>24000000</v>
      </c>
      <c r="B94" s="8" t="s">
        <v>55</v>
      </c>
      <c r="C94" s="8">
        <v>355000</v>
      </c>
      <c r="D94" s="8">
        <v>1516814.78</v>
      </c>
      <c r="E94" s="13">
        <f t="shared" si="2"/>
        <v>427.2717690140845</v>
      </c>
    </row>
    <row r="95" spans="1:5" ht="12.75">
      <c r="A95" s="8">
        <v>24060000</v>
      </c>
      <c r="B95" s="8" t="s">
        <v>47</v>
      </c>
      <c r="C95" s="8">
        <v>0</v>
      </c>
      <c r="D95" s="8">
        <v>206.78</v>
      </c>
      <c r="E95" s="13">
        <f t="shared" si="2"/>
        <v>0</v>
      </c>
    </row>
    <row r="96" spans="1:5" ht="12.75">
      <c r="A96" s="8">
        <v>24062100</v>
      </c>
      <c r="B96" s="8" t="s">
        <v>220</v>
      </c>
      <c r="C96" s="8">
        <v>0</v>
      </c>
      <c r="D96" s="8">
        <v>206.78</v>
      </c>
      <c r="E96" s="13">
        <f t="shared" si="2"/>
        <v>0</v>
      </c>
    </row>
    <row r="97" spans="1:5" ht="12.75">
      <c r="A97" s="8">
        <v>24170000</v>
      </c>
      <c r="B97" s="8" t="s">
        <v>285</v>
      </c>
      <c r="C97" s="8">
        <v>355000</v>
      </c>
      <c r="D97" s="8">
        <v>1516608</v>
      </c>
      <c r="E97" s="13">
        <f t="shared" si="2"/>
        <v>427.21352112676055</v>
      </c>
    </row>
    <row r="98" spans="1:5" ht="12.75">
      <c r="A98" s="8">
        <v>25000000</v>
      </c>
      <c r="B98" s="8" t="s">
        <v>221</v>
      </c>
      <c r="C98" s="8">
        <v>889043.75</v>
      </c>
      <c r="D98" s="8">
        <v>6791816.14</v>
      </c>
      <c r="E98" s="13">
        <f t="shared" si="2"/>
        <v>763.9462219941369</v>
      </c>
    </row>
    <row r="99" spans="1:5" ht="12.75">
      <c r="A99" s="8">
        <v>25010000</v>
      </c>
      <c r="B99" s="8" t="s">
        <v>222</v>
      </c>
      <c r="C99" s="8">
        <v>889043.75</v>
      </c>
      <c r="D99" s="8">
        <v>805857.81</v>
      </c>
      <c r="E99" s="13">
        <f t="shared" si="2"/>
        <v>90.64321187793065</v>
      </c>
    </row>
    <row r="100" spans="1:5" ht="12.75">
      <c r="A100" s="8">
        <v>25010100</v>
      </c>
      <c r="B100" s="8" t="s">
        <v>223</v>
      </c>
      <c r="C100" s="8">
        <v>772162.5</v>
      </c>
      <c r="D100" s="8">
        <v>676468.73</v>
      </c>
      <c r="E100" s="13">
        <f t="shared" si="2"/>
        <v>87.60704255904683</v>
      </c>
    </row>
    <row r="101" spans="1:5" ht="12.75">
      <c r="A101" s="8">
        <v>25010200</v>
      </c>
      <c r="B101" s="8" t="s">
        <v>224</v>
      </c>
      <c r="C101" s="8">
        <v>9750</v>
      </c>
      <c r="D101" s="8">
        <v>0</v>
      </c>
      <c r="E101" s="13">
        <f t="shared" si="2"/>
        <v>0</v>
      </c>
    </row>
    <row r="102" spans="1:5" ht="12.75">
      <c r="A102" s="8">
        <v>25010300</v>
      </c>
      <c r="B102" s="8" t="s">
        <v>225</v>
      </c>
      <c r="C102" s="8">
        <v>105406.25</v>
      </c>
      <c r="D102" s="8">
        <v>125005.08</v>
      </c>
      <c r="E102" s="13">
        <f t="shared" si="2"/>
        <v>118.5936128075897</v>
      </c>
    </row>
    <row r="103" spans="1:5" ht="12.75">
      <c r="A103" s="8">
        <v>25010400</v>
      </c>
      <c r="B103" s="8" t="s">
        <v>226</v>
      </c>
      <c r="C103" s="8">
        <v>1725</v>
      </c>
      <c r="D103" s="8">
        <v>4384</v>
      </c>
      <c r="E103" s="13">
        <f t="shared" si="2"/>
        <v>254.14492753623188</v>
      </c>
    </row>
    <row r="104" spans="1:5" ht="12.75">
      <c r="A104" s="8">
        <v>25020000</v>
      </c>
      <c r="B104" s="8" t="s">
        <v>300</v>
      </c>
      <c r="C104" s="8">
        <v>0</v>
      </c>
      <c r="D104" s="8">
        <v>5985958.33</v>
      </c>
      <c r="E104" s="13">
        <f t="shared" si="2"/>
        <v>0</v>
      </c>
    </row>
    <row r="105" spans="1:5" ht="12.75">
      <c r="A105" s="8">
        <v>25020100</v>
      </c>
      <c r="B105" s="8" t="s">
        <v>301</v>
      </c>
      <c r="C105" s="8">
        <v>0</v>
      </c>
      <c r="D105" s="8">
        <v>5964687.78</v>
      </c>
      <c r="E105" s="13">
        <f t="shared" si="2"/>
        <v>0</v>
      </c>
    </row>
    <row r="106" spans="1:5" ht="12.75">
      <c r="A106" s="8">
        <v>25020200</v>
      </c>
      <c r="B106" s="8" t="s">
        <v>316</v>
      </c>
      <c r="C106" s="8">
        <v>0</v>
      </c>
      <c r="D106" s="8">
        <v>21270.55</v>
      </c>
      <c r="E106" s="13">
        <f t="shared" si="2"/>
        <v>0</v>
      </c>
    </row>
    <row r="107" spans="1:5" ht="12.75">
      <c r="A107" s="8">
        <v>30000000</v>
      </c>
      <c r="B107" s="8" t="s">
        <v>243</v>
      </c>
      <c r="C107" s="8">
        <v>10000</v>
      </c>
      <c r="D107" s="8">
        <v>38947.31</v>
      </c>
      <c r="E107" s="13">
        <f t="shared" si="2"/>
        <v>389.4731</v>
      </c>
    </row>
    <row r="108" spans="1:5" ht="12.75">
      <c r="A108" s="8">
        <v>33000000</v>
      </c>
      <c r="B108" s="8" t="s">
        <v>244</v>
      </c>
      <c r="C108" s="8">
        <v>10000</v>
      </c>
      <c r="D108" s="8">
        <v>38947.31</v>
      </c>
      <c r="E108" s="13">
        <f t="shared" si="2"/>
        <v>389.4731</v>
      </c>
    </row>
    <row r="109" spans="1:5" ht="12.75">
      <c r="A109" s="8">
        <v>33010000</v>
      </c>
      <c r="B109" s="8" t="s">
        <v>245</v>
      </c>
      <c r="C109" s="8">
        <v>10000</v>
      </c>
      <c r="D109" s="8">
        <v>38947.31</v>
      </c>
      <c r="E109" s="13">
        <f t="shared" si="2"/>
        <v>389.4731</v>
      </c>
    </row>
    <row r="110" spans="1:5" ht="12.75">
      <c r="A110" s="8">
        <v>33010100</v>
      </c>
      <c r="B110" s="8" t="s">
        <v>246</v>
      </c>
      <c r="C110" s="8">
        <v>10000</v>
      </c>
      <c r="D110" s="8">
        <v>38947.31</v>
      </c>
      <c r="E110" s="13">
        <f t="shared" si="2"/>
        <v>389.4731</v>
      </c>
    </row>
    <row r="111" spans="1:5" ht="12.75">
      <c r="A111" s="8">
        <v>40000000</v>
      </c>
      <c r="B111" s="8" t="s">
        <v>56</v>
      </c>
      <c r="C111" s="8">
        <v>1279015</v>
      </c>
      <c r="D111" s="8">
        <v>944015</v>
      </c>
      <c r="E111" s="13">
        <f t="shared" si="2"/>
        <v>73.8079694139631</v>
      </c>
    </row>
    <row r="112" spans="1:5" ht="12.75">
      <c r="A112" s="8">
        <v>41000000</v>
      </c>
      <c r="B112" s="8" t="s">
        <v>57</v>
      </c>
      <c r="C112" s="8">
        <v>1279015</v>
      </c>
      <c r="D112" s="8">
        <v>944015</v>
      </c>
      <c r="E112" s="13">
        <f t="shared" si="2"/>
        <v>73.8079694139631</v>
      </c>
    </row>
    <row r="113" spans="1:5" ht="12.75">
      <c r="A113" s="8">
        <v>41030000</v>
      </c>
      <c r="B113" s="8" t="s">
        <v>60</v>
      </c>
      <c r="C113" s="8">
        <v>1279015</v>
      </c>
      <c r="D113" s="8">
        <v>944015</v>
      </c>
      <c r="E113" s="13">
        <f t="shared" si="2"/>
        <v>73.8079694139631</v>
      </c>
    </row>
    <row r="114" spans="1:5" ht="12.75">
      <c r="A114" s="8">
        <v>41035000</v>
      </c>
      <c r="B114" s="8" t="s">
        <v>67</v>
      </c>
      <c r="C114" s="8">
        <v>1279015</v>
      </c>
      <c r="D114" s="8">
        <v>944015</v>
      </c>
      <c r="E114" s="13">
        <f t="shared" si="2"/>
        <v>73.8079694139631</v>
      </c>
    </row>
    <row r="115" spans="1:5" ht="12.75">
      <c r="A115" s="8">
        <v>50000000</v>
      </c>
      <c r="B115" s="8" t="s">
        <v>227</v>
      </c>
      <c r="C115" s="8">
        <v>78849</v>
      </c>
      <c r="D115" s="8">
        <v>37943</v>
      </c>
      <c r="E115" s="13">
        <f t="shared" si="2"/>
        <v>48.12109221423227</v>
      </c>
    </row>
    <row r="116" spans="1:5" ht="12.75">
      <c r="A116" s="8">
        <v>50110000</v>
      </c>
      <c r="B116" s="8" t="s">
        <v>228</v>
      </c>
      <c r="C116" s="8">
        <v>78849</v>
      </c>
      <c r="D116" s="8">
        <v>37943</v>
      </c>
      <c r="E116" s="13">
        <f t="shared" si="2"/>
        <v>48.12109221423227</v>
      </c>
    </row>
    <row r="117" spans="1:5" ht="12.75">
      <c r="A117" s="9" t="s">
        <v>69</v>
      </c>
      <c r="B117" s="9"/>
      <c r="C117" s="9">
        <v>1412892.75</v>
      </c>
      <c r="D117" s="9">
        <v>8605412.64</v>
      </c>
      <c r="E117" s="14">
        <f t="shared" si="2"/>
        <v>609.0634013091227</v>
      </c>
    </row>
    <row r="118" spans="1:5" ht="12.75">
      <c r="A118" s="9" t="s">
        <v>70</v>
      </c>
      <c r="B118" s="9"/>
      <c r="C118" s="9">
        <v>2691907.75</v>
      </c>
      <c r="D118" s="9">
        <v>9549427.64</v>
      </c>
      <c r="E118" s="14">
        <f t="shared" si="2"/>
        <v>354.7457241058874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319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21594217</v>
      </c>
      <c r="E6" s="12">
        <v>5262891</v>
      </c>
      <c r="F6" s="12">
        <v>3670630.23</v>
      </c>
      <c r="G6" s="12">
        <v>0</v>
      </c>
      <c r="H6" s="12">
        <v>3288418.18</v>
      </c>
      <c r="I6" s="12">
        <v>382212.05</v>
      </c>
      <c r="J6" s="12">
        <v>340624.03</v>
      </c>
      <c r="K6" s="12">
        <f aca="true" t="shared" si="0" ref="K6:K69">E6-F6</f>
        <v>1592260.77</v>
      </c>
      <c r="L6" s="12">
        <f aca="true" t="shared" si="1" ref="L6:L69">D6-F6</f>
        <v>17923586.77</v>
      </c>
      <c r="M6" s="12">
        <f aca="true" t="shared" si="2" ref="M6:M69">IF(E6=0,0,(F6/E6)*100)</f>
        <v>69.74551116487116</v>
      </c>
      <c r="N6" s="12">
        <f aca="true" t="shared" si="3" ref="N6:N69">D6-H6</f>
        <v>18305798.82</v>
      </c>
      <c r="O6" s="12">
        <f aca="true" t="shared" si="4" ref="O6:O69">E6-H6</f>
        <v>1974472.8199999998</v>
      </c>
      <c r="P6" s="12">
        <f aca="true" t="shared" si="5" ref="P6:P69">IF(E6=0,0,(H6/E6)*100)</f>
        <v>62.48311393870784</v>
      </c>
    </row>
    <row r="7" spans="1:16" ht="12.75">
      <c r="A7" s="4" t="s">
        <v>76</v>
      </c>
      <c r="B7" s="5" t="s">
        <v>77</v>
      </c>
      <c r="C7" s="6">
        <v>20946539</v>
      </c>
      <c r="D7" s="6">
        <v>21594217</v>
      </c>
      <c r="E7" s="6">
        <v>5262891</v>
      </c>
      <c r="F7" s="6">
        <v>3670630.23</v>
      </c>
      <c r="G7" s="6">
        <v>0</v>
      </c>
      <c r="H7" s="6">
        <v>3288418.18</v>
      </c>
      <c r="I7" s="6">
        <v>382212.05</v>
      </c>
      <c r="J7" s="6">
        <v>340624.03</v>
      </c>
      <c r="K7" s="6">
        <f t="shared" si="0"/>
        <v>1592260.77</v>
      </c>
      <c r="L7" s="6">
        <f t="shared" si="1"/>
        <v>17923586.77</v>
      </c>
      <c r="M7" s="6">
        <f t="shared" si="2"/>
        <v>69.74551116487116</v>
      </c>
      <c r="N7" s="6">
        <f t="shared" si="3"/>
        <v>18305798.82</v>
      </c>
      <c r="O7" s="6">
        <f t="shared" si="4"/>
        <v>1974472.8199999998</v>
      </c>
      <c r="P7" s="6">
        <f t="shared" si="5"/>
        <v>62.48311393870784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765443</v>
      </c>
      <c r="E8" s="12">
        <v>178096</v>
      </c>
      <c r="F8" s="12">
        <v>87373.67</v>
      </c>
      <c r="G8" s="12">
        <v>0</v>
      </c>
      <c r="H8" s="12">
        <v>87373.67</v>
      </c>
      <c r="I8" s="12">
        <v>0</v>
      </c>
      <c r="J8" s="12">
        <v>0</v>
      </c>
      <c r="K8" s="12">
        <f t="shared" si="0"/>
        <v>90722.33</v>
      </c>
      <c r="L8" s="12">
        <f t="shared" si="1"/>
        <v>678069.33</v>
      </c>
      <c r="M8" s="12">
        <f t="shared" si="2"/>
        <v>49.059872203755276</v>
      </c>
      <c r="N8" s="12">
        <f t="shared" si="3"/>
        <v>678069.33</v>
      </c>
      <c r="O8" s="12">
        <f t="shared" si="4"/>
        <v>90722.33</v>
      </c>
      <c r="P8" s="12">
        <f t="shared" si="5"/>
        <v>49.059872203755276</v>
      </c>
    </row>
    <row r="9" spans="1:16" ht="12.75">
      <c r="A9" s="4" t="s">
        <v>249</v>
      </c>
      <c r="B9" s="5" t="s">
        <v>250</v>
      </c>
      <c r="C9" s="6">
        <v>757443</v>
      </c>
      <c r="D9" s="6">
        <v>765443</v>
      </c>
      <c r="E9" s="6">
        <v>178096</v>
      </c>
      <c r="F9" s="6">
        <v>87373.67</v>
      </c>
      <c r="G9" s="6">
        <v>0</v>
      </c>
      <c r="H9" s="6">
        <v>87373.67</v>
      </c>
      <c r="I9" s="6">
        <v>0</v>
      </c>
      <c r="J9" s="6">
        <v>0</v>
      </c>
      <c r="K9" s="6">
        <f t="shared" si="0"/>
        <v>90722.33</v>
      </c>
      <c r="L9" s="6">
        <f t="shared" si="1"/>
        <v>678069.33</v>
      </c>
      <c r="M9" s="6">
        <f t="shared" si="2"/>
        <v>49.059872203755276</v>
      </c>
      <c r="N9" s="6">
        <f t="shared" si="3"/>
        <v>678069.33</v>
      </c>
      <c r="O9" s="6">
        <f t="shared" si="4"/>
        <v>90722.33</v>
      </c>
      <c r="P9" s="6">
        <f t="shared" si="5"/>
        <v>49.059872203755276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113688195</v>
      </c>
      <c r="E10" s="12">
        <v>26147759</v>
      </c>
      <c r="F10" s="12">
        <v>23477877.139999997</v>
      </c>
      <c r="G10" s="12">
        <v>0</v>
      </c>
      <c r="H10" s="12">
        <v>19360091.009999998</v>
      </c>
      <c r="I10" s="12">
        <v>4117786.13</v>
      </c>
      <c r="J10" s="12">
        <v>4241161.42</v>
      </c>
      <c r="K10" s="12">
        <f t="shared" si="0"/>
        <v>2669881.860000003</v>
      </c>
      <c r="L10" s="12">
        <f t="shared" si="1"/>
        <v>90210317.86</v>
      </c>
      <c r="M10" s="12">
        <f t="shared" si="2"/>
        <v>89.78925169074718</v>
      </c>
      <c r="N10" s="12">
        <f t="shared" si="3"/>
        <v>94328103.99000001</v>
      </c>
      <c r="O10" s="12">
        <f t="shared" si="4"/>
        <v>6787667.990000002</v>
      </c>
      <c r="P10" s="12">
        <f t="shared" si="5"/>
        <v>74.0411100239986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20111406</v>
      </c>
      <c r="E11" s="6">
        <v>5198078</v>
      </c>
      <c r="F11" s="6">
        <v>3714278.09</v>
      </c>
      <c r="G11" s="6">
        <v>0</v>
      </c>
      <c r="H11" s="6">
        <v>3449039.55</v>
      </c>
      <c r="I11" s="6">
        <v>265238.54</v>
      </c>
      <c r="J11" s="6">
        <v>264659.02</v>
      </c>
      <c r="K11" s="6">
        <f t="shared" si="0"/>
        <v>1483799.9100000001</v>
      </c>
      <c r="L11" s="6">
        <f t="shared" si="1"/>
        <v>16397127.91</v>
      </c>
      <c r="M11" s="6">
        <f t="shared" si="2"/>
        <v>71.45483561424048</v>
      </c>
      <c r="N11" s="6">
        <f t="shared" si="3"/>
        <v>16662366.45</v>
      </c>
      <c r="O11" s="6">
        <f t="shared" si="4"/>
        <v>1749038.4500000002</v>
      </c>
      <c r="P11" s="6">
        <f t="shared" si="5"/>
        <v>66.3522084508928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85033836</v>
      </c>
      <c r="E12" s="6">
        <v>18876952</v>
      </c>
      <c r="F12" s="6">
        <v>18198456.430000003</v>
      </c>
      <c r="G12" s="6">
        <v>0</v>
      </c>
      <c r="H12" s="6">
        <v>14637674.940000005</v>
      </c>
      <c r="I12" s="6">
        <v>3560781.49</v>
      </c>
      <c r="J12" s="6">
        <v>3664096.06</v>
      </c>
      <c r="K12" s="6">
        <f t="shared" si="0"/>
        <v>678495.5699999966</v>
      </c>
      <c r="L12" s="6">
        <f t="shared" si="1"/>
        <v>66835379.56999999</v>
      </c>
      <c r="M12" s="6">
        <f t="shared" si="2"/>
        <v>96.40569319665592</v>
      </c>
      <c r="N12" s="6">
        <f t="shared" si="3"/>
        <v>70396161.06</v>
      </c>
      <c r="O12" s="6">
        <f t="shared" si="4"/>
        <v>4239277.059999995</v>
      </c>
      <c r="P12" s="6">
        <f t="shared" si="5"/>
        <v>77.54257647103199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592265</v>
      </c>
      <c r="F13" s="6">
        <v>535557.66</v>
      </c>
      <c r="G13" s="6">
        <v>0</v>
      </c>
      <c r="H13" s="6">
        <v>481467.21</v>
      </c>
      <c r="I13" s="6">
        <v>54090.45</v>
      </c>
      <c r="J13" s="6">
        <v>91189.24</v>
      </c>
      <c r="K13" s="6">
        <f t="shared" si="0"/>
        <v>56707.33999999997</v>
      </c>
      <c r="L13" s="6">
        <f t="shared" si="1"/>
        <v>1909407.3399999999</v>
      </c>
      <c r="M13" s="6">
        <f t="shared" si="2"/>
        <v>90.4253433851401</v>
      </c>
      <c r="N13" s="6">
        <f t="shared" si="3"/>
        <v>1963497.79</v>
      </c>
      <c r="O13" s="6">
        <f t="shared" si="4"/>
        <v>110797.78999999998</v>
      </c>
      <c r="P13" s="6">
        <f t="shared" si="5"/>
        <v>81.29253121491224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352683</v>
      </c>
      <c r="F14" s="6">
        <v>288664.94</v>
      </c>
      <c r="G14" s="6">
        <v>0</v>
      </c>
      <c r="H14" s="6">
        <v>187835.13</v>
      </c>
      <c r="I14" s="6">
        <v>100829.81</v>
      </c>
      <c r="J14" s="6">
        <v>101546.34</v>
      </c>
      <c r="K14" s="6">
        <f t="shared" si="0"/>
        <v>64018.06</v>
      </c>
      <c r="L14" s="6">
        <f t="shared" si="1"/>
        <v>1408632.06</v>
      </c>
      <c r="M14" s="6">
        <f t="shared" si="2"/>
        <v>81.84827167739869</v>
      </c>
      <c r="N14" s="6">
        <f t="shared" si="3"/>
        <v>1509461.87</v>
      </c>
      <c r="O14" s="6">
        <f t="shared" si="4"/>
        <v>164847.87</v>
      </c>
      <c r="P14" s="6">
        <f t="shared" si="5"/>
        <v>53.25891239441651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18777</v>
      </c>
      <c r="F15" s="6">
        <v>9270</v>
      </c>
      <c r="G15" s="6">
        <v>0</v>
      </c>
      <c r="H15" s="6">
        <v>9270</v>
      </c>
      <c r="I15" s="6">
        <v>0</v>
      </c>
      <c r="J15" s="6">
        <v>2340</v>
      </c>
      <c r="K15" s="6">
        <f t="shared" si="0"/>
        <v>9507</v>
      </c>
      <c r="L15" s="6">
        <f t="shared" si="1"/>
        <v>65843</v>
      </c>
      <c r="M15" s="6">
        <f t="shared" si="2"/>
        <v>49.36890877136923</v>
      </c>
      <c r="N15" s="6">
        <f t="shared" si="3"/>
        <v>65843</v>
      </c>
      <c r="O15" s="6">
        <f t="shared" si="4"/>
        <v>9507</v>
      </c>
      <c r="P15" s="6">
        <f t="shared" si="5"/>
        <v>49.36890877136923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204521</v>
      </c>
      <c r="F16" s="6">
        <v>185435.34</v>
      </c>
      <c r="G16" s="6">
        <v>0</v>
      </c>
      <c r="H16" s="6">
        <v>143195.34</v>
      </c>
      <c r="I16" s="6">
        <v>42240</v>
      </c>
      <c r="J16" s="6">
        <v>0</v>
      </c>
      <c r="K16" s="6">
        <f t="shared" si="0"/>
        <v>19085.660000000003</v>
      </c>
      <c r="L16" s="6">
        <f t="shared" si="1"/>
        <v>737287.66</v>
      </c>
      <c r="M16" s="6">
        <f t="shared" si="2"/>
        <v>90.6681172104576</v>
      </c>
      <c r="N16" s="6">
        <f t="shared" si="3"/>
        <v>779527.66</v>
      </c>
      <c r="O16" s="6">
        <f t="shared" si="4"/>
        <v>61325.66</v>
      </c>
      <c r="P16" s="6">
        <f t="shared" si="5"/>
        <v>70.01498134665877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269514</v>
      </c>
      <c r="F17" s="6">
        <v>252504.62</v>
      </c>
      <c r="G17" s="6">
        <v>0</v>
      </c>
      <c r="H17" s="6">
        <v>198912.34</v>
      </c>
      <c r="I17" s="6">
        <v>53592.28</v>
      </c>
      <c r="J17" s="6">
        <v>60927.5</v>
      </c>
      <c r="K17" s="6">
        <f t="shared" si="0"/>
        <v>17009.380000000005</v>
      </c>
      <c r="L17" s="6">
        <f t="shared" si="1"/>
        <v>1065491.38</v>
      </c>
      <c r="M17" s="6">
        <f t="shared" si="2"/>
        <v>93.68886959490045</v>
      </c>
      <c r="N17" s="6">
        <f t="shared" si="3"/>
        <v>1119083.66</v>
      </c>
      <c r="O17" s="6">
        <f t="shared" si="4"/>
        <v>70601.66</v>
      </c>
      <c r="P17" s="6">
        <f t="shared" si="5"/>
        <v>73.80408438893711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109374</v>
      </c>
      <c r="F18" s="6">
        <v>97477.78</v>
      </c>
      <c r="G18" s="6">
        <v>0</v>
      </c>
      <c r="H18" s="6">
        <v>81819.47</v>
      </c>
      <c r="I18" s="6">
        <v>15658.31</v>
      </c>
      <c r="J18" s="6">
        <v>18269.73</v>
      </c>
      <c r="K18" s="6">
        <f t="shared" si="0"/>
        <v>11896.220000000001</v>
      </c>
      <c r="L18" s="6">
        <f t="shared" si="1"/>
        <v>424650.22</v>
      </c>
      <c r="M18" s="6">
        <f t="shared" si="2"/>
        <v>89.1233565564028</v>
      </c>
      <c r="N18" s="6">
        <f t="shared" si="3"/>
        <v>440308.53</v>
      </c>
      <c r="O18" s="6">
        <f t="shared" si="4"/>
        <v>27554.53</v>
      </c>
      <c r="P18" s="6">
        <f t="shared" si="5"/>
        <v>74.80705652165963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160537</v>
      </c>
      <c r="F19" s="6">
        <v>126330.52</v>
      </c>
      <c r="G19" s="6">
        <v>0</v>
      </c>
      <c r="H19" s="6">
        <v>100975.27</v>
      </c>
      <c r="I19" s="6">
        <v>25355.25</v>
      </c>
      <c r="J19" s="6">
        <v>33251.16</v>
      </c>
      <c r="K19" s="6">
        <f t="shared" si="0"/>
        <v>34206.479999999996</v>
      </c>
      <c r="L19" s="6">
        <f t="shared" si="1"/>
        <v>585995.48</v>
      </c>
      <c r="M19" s="6">
        <f t="shared" si="2"/>
        <v>78.69246341964781</v>
      </c>
      <c r="N19" s="6">
        <f t="shared" si="3"/>
        <v>611350.73</v>
      </c>
      <c r="O19" s="6">
        <f t="shared" si="4"/>
        <v>59561.729999999996</v>
      </c>
      <c r="P19" s="6">
        <f t="shared" si="5"/>
        <v>62.898440857870774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365058</v>
      </c>
      <c r="F20" s="6">
        <v>69901.76</v>
      </c>
      <c r="G20" s="6">
        <v>0</v>
      </c>
      <c r="H20" s="6">
        <v>69901.76</v>
      </c>
      <c r="I20" s="6">
        <v>0</v>
      </c>
      <c r="J20" s="6">
        <v>4882.37</v>
      </c>
      <c r="K20" s="6">
        <f t="shared" si="0"/>
        <v>295156.24</v>
      </c>
      <c r="L20" s="6">
        <f t="shared" si="1"/>
        <v>780503.24</v>
      </c>
      <c r="M20" s="6">
        <f t="shared" si="2"/>
        <v>19.148124407628377</v>
      </c>
      <c r="N20" s="6">
        <f t="shared" si="3"/>
        <v>780503.24</v>
      </c>
      <c r="O20" s="6">
        <f t="shared" si="4"/>
        <v>295156.24</v>
      </c>
      <c r="P20" s="6">
        <f t="shared" si="5"/>
        <v>19.148124407628377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47878198</v>
      </c>
      <c r="E21" s="12">
        <v>11453164</v>
      </c>
      <c r="F21" s="12">
        <v>9828928.539999997</v>
      </c>
      <c r="G21" s="12">
        <v>3561</v>
      </c>
      <c r="H21" s="12">
        <v>9112996.110000001</v>
      </c>
      <c r="I21" s="12">
        <v>715932.43</v>
      </c>
      <c r="J21" s="12">
        <v>1036044.56</v>
      </c>
      <c r="K21" s="12">
        <f t="shared" si="0"/>
        <v>1624235.4600000028</v>
      </c>
      <c r="L21" s="12">
        <f t="shared" si="1"/>
        <v>38049269.46</v>
      </c>
      <c r="M21" s="12">
        <f t="shared" si="2"/>
        <v>85.81845627985417</v>
      </c>
      <c r="N21" s="12">
        <f t="shared" si="3"/>
        <v>38765201.89</v>
      </c>
      <c r="O21" s="12">
        <f t="shared" si="4"/>
        <v>2340167.8899999987</v>
      </c>
      <c r="P21" s="12">
        <f t="shared" si="5"/>
        <v>79.56749864055034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7438742</v>
      </c>
      <c r="F22" s="6">
        <v>6300708.119999999</v>
      </c>
      <c r="G22" s="6">
        <v>3561</v>
      </c>
      <c r="H22" s="6">
        <v>6265743.220000001</v>
      </c>
      <c r="I22" s="6">
        <v>34964.9</v>
      </c>
      <c r="J22" s="6">
        <v>1014951.06</v>
      </c>
      <c r="K22" s="6">
        <f t="shared" si="0"/>
        <v>1138033.8800000008</v>
      </c>
      <c r="L22" s="6">
        <f t="shared" si="1"/>
        <v>24856692.880000003</v>
      </c>
      <c r="M22" s="6">
        <f t="shared" si="2"/>
        <v>84.70125889565735</v>
      </c>
      <c r="N22" s="6">
        <f t="shared" si="3"/>
        <v>24891657.78</v>
      </c>
      <c r="O22" s="6">
        <f t="shared" si="4"/>
        <v>1172998.7799999993</v>
      </c>
      <c r="P22" s="6">
        <f t="shared" si="5"/>
        <v>84.23122108550075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16638245</v>
      </c>
      <c r="E23" s="6">
        <v>3954704</v>
      </c>
      <c r="F23" s="6">
        <v>3488736.42</v>
      </c>
      <c r="G23" s="6">
        <v>0</v>
      </c>
      <c r="H23" s="6">
        <v>2807786.42</v>
      </c>
      <c r="I23" s="6">
        <v>680950</v>
      </c>
      <c r="J23" s="6">
        <v>21093.5</v>
      </c>
      <c r="K23" s="6">
        <f t="shared" si="0"/>
        <v>465967.5800000001</v>
      </c>
      <c r="L23" s="6">
        <f t="shared" si="1"/>
        <v>13149508.58</v>
      </c>
      <c r="M23" s="6">
        <f t="shared" si="2"/>
        <v>88.21738415820755</v>
      </c>
      <c r="N23" s="6">
        <f t="shared" si="3"/>
        <v>13830458.58</v>
      </c>
      <c r="O23" s="6">
        <f t="shared" si="4"/>
        <v>1146917.58</v>
      </c>
      <c r="P23" s="6">
        <f t="shared" si="5"/>
        <v>70.99864920358135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39466.47</v>
      </c>
      <c r="I24" s="6">
        <v>17.53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43085.53</v>
      </c>
      <c r="O24" s="6">
        <f t="shared" si="4"/>
        <v>20251.53</v>
      </c>
      <c r="P24" s="6">
        <f t="shared" si="5"/>
        <v>66.08806390033156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179703562</v>
      </c>
      <c r="E25" s="12">
        <v>62725228</v>
      </c>
      <c r="F25" s="12">
        <v>40735393.97999999</v>
      </c>
      <c r="G25" s="12">
        <v>5000</v>
      </c>
      <c r="H25" s="12">
        <v>39449675.87</v>
      </c>
      <c r="I25" s="12">
        <v>1285718.11</v>
      </c>
      <c r="J25" s="12">
        <v>105005642.66000001</v>
      </c>
      <c r="K25" s="12">
        <f t="shared" si="0"/>
        <v>21989834.02000001</v>
      </c>
      <c r="L25" s="12">
        <f t="shared" si="1"/>
        <v>138968168.02</v>
      </c>
      <c r="M25" s="12">
        <f t="shared" si="2"/>
        <v>64.94260009704547</v>
      </c>
      <c r="N25" s="12">
        <f t="shared" si="3"/>
        <v>140253886.13</v>
      </c>
      <c r="O25" s="12">
        <f t="shared" si="4"/>
        <v>23275552.130000003</v>
      </c>
      <c r="P25" s="12">
        <f t="shared" si="5"/>
        <v>62.89283774305292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3975333</v>
      </c>
      <c r="F26" s="6">
        <v>1998897</v>
      </c>
      <c r="G26" s="6">
        <v>0</v>
      </c>
      <c r="H26" s="6">
        <v>1889207</v>
      </c>
      <c r="I26" s="6">
        <v>109690</v>
      </c>
      <c r="J26" s="6">
        <v>4405615.43</v>
      </c>
      <c r="K26" s="6">
        <f t="shared" si="0"/>
        <v>1976436</v>
      </c>
      <c r="L26" s="6">
        <f t="shared" si="1"/>
        <v>6260906</v>
      </c>
      <c r="M26" s="6">
        <f t="shared" si="2"/>
        <v>50.282504635460725</v>
      </c>
      <c r="N26" s="6">
        <f t="shared" si="3"/>
        <v>6370596</v>
      </c>
      <c r="O26" s="6">
        <f t="shared" si="4"/>
        <v>2086126</v>
      </c>
      <c r="P26" s="6">
        <f t="shared" si="5"/>
        <v>47.52323893369436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15610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15610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15610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355067</v>
      </c>
      <c r="F29" s="6">
        <v>189743</v>
      </c>
      <c r="G29" s="6">
        <v>0</v>
      </c>
      <c r="H29" s="6">
        <v>178118</v>
      </c>
      <c r="I29" s="6">
        <v>11625</v>
      </c>
      <c r="J29" s="6">
        <v>497156.79</v>
      </c>
      <c r="K29" s="6">
        <f t="shared" si="0"/>
        <v>165324</v>
      </c>
      <c r="L29" s="6">
        <f t="shared" si="1"/>
        <v>625273</v>
      </c>
      <c r="M29" s="6">
        <f t="shared" si="2"/>
        <v>53.438646790605716</v>
      </c>
      <c r="N29" s="6">
        <f t="shared" si="3"/>
        <v>636898</v>
      </c>
      <c r="O29" s="6">
        <f t="shared" si="4"/>
        <v>176949</v>
      </c>
      <c r="P29" s="6">
        <f t="shared" si="5"/>
        <v>50.16461681879758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1526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1526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1526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213937</v>
      </c>
      <c r="F31" s="6">
        <v>106035</v>
      </c>
      <c r="G31" s="6">
        <v>0</v>
      </c>
      <c r="H31" s="6">
        <v>100506</v>
      </c>
      <c r="I31" s="6">
        <v>5529</v>
      </c>
      <c r="J31" s="6">
        <v>224064.21</v>
      </c>
      <c r="K31" s="6">
        <f t="shared" si="0"/>
        <v>107902</v>
      </c>
      <c r="L31" s="6">
        <f t="shared" si="1"/>
        <v>380450</v>
      </c>
      <c r="M31" s="6">
        <f t="shared" si="2"/>
        <v>49.5636565904916</v>
      </c>
      <c r="N31" s="6">
        <f t="shared" si="3"/>
        <v>385979</v>
      </c>
      <c r="O31" s="6">
        <f t="shared" si="4"/>
        <v>113431</v>
      </c>
      <c r="P31" s="6">
        <f t="shared" si="5"/>
        <v>46.97925090096617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1335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1335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1335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770272</v>
      </c>
      <c r="F34" s="6">
        <v>401645</v>
      </c>
      <c r="G34" s="6">
        <v>0</v>
      </c>
      <c r="H34" s="6">
        <v>389983</v>
      </c>
      <c r="I34" s="6">
        <v>11662</v>
      </c>
      <c r="J34" s="6">
        <v>867687.42</v>
      </c>
      <c r="K34" s="6">
        <f t="shared" si="0"/>
        <v>368627</v>
      </c>
      <c r="L34" s="6">
        <f t="shared" si="1"/>
        <v>1373338</v>
      </c>
      <c r="M34" s="6">
        <f t="shared" si="2"/>
        <v>52.14326887125586</v>
      </c>
      <c r="N34" s="6">
        <f t="shared" si="3"/>
        <v>1385000</v>
      </c>
      <c r="O34" s="6">
        <f t="shared" si="4"/>
        <v>380289</v>
      </c>
      <c r="P34" s="6">
        <f t="shared" si="5"/>
        <v>50.629258236051676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2027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2027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2027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18300</v>
      </c>
      <c r="F36" s="6">
        <v>17886</v>
      </c>
      <c r="G36" s="6">
        <v>0</v>
      </c>
      <c r="H36" s="6">
        <v>17886</v>
      </c>
      <c r="I36" s="6">
        <v>0</v>
      </c>
      <c r="J36" s="6">
        <v>0.03</v>
      </c>
      <c r="K36" s="6">
        <f t="shared" si="0"/>
        <v>414</v>
      </c>
      <c r="L36" s="6">
        <f t="shared" si="1"/>
        <v>20314</v>
      </c>
      <c r="M36" s="6">
        <f t="shared" si="2"/>
        <v>97.73770491803279</v>
      </c>
      <c r="N36" s="6">
        <f t="shared" si="3"/>
        <v>20314</v>
      </c>
      <c r="O36" s="6">
        <f t="shared" si="4"/>
        <v>414</v>
      </c>
      <c r="P36" s="6">
        <f t="shared" si="5"/>
        <v>97.73770491803279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401862</v>
      </c>
      <c r="F38" s="6">
        <v>283941</v>
      </c>
      <c r="G38" s="6">
        <v>0</v>
      </c>
      <c r="H38" s="6">
        <v>270107</v>
      </c>
      <c r="I38" s="6">
        <v>13834</v>
      </c>
      <c r="J38" s="6">
        <v>322052.17</v>
      </c>
      <c r="K38" s="6">
        <f t="shared" si="0"/>
        <v>117921</v>
      </c>
      <c r="L38" s="6">
        <f t="shared" si="1"/>
        <v>1421157</v>
      </c>
      <c r="M38" s="6">
        <f t="shared" si="2"/>
        <v>70.65634471535004</v>
      </c>
      <c r="N38" s="6">
        <f t="shared" si="3"/>
        <v>1434991</v>
      </c>
      <c r="O38" s="6">
        <f t="shared" si="4"/>
        <v>131755</v>
      </c>
      <c r="P38" s="6">
        <f t="shared" si="5"/>
        <v>67.21386943776719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8358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7096</v>
      </c>
      <c r="L39" s="6">
        <f t="shared" si="1"/>
        <v>69686</v>
      </c>
      <c r="M39" s="6">
        <f t="shared" si="2"/>
        <v>15.099306054079923</v>
      </c>
      <c r="N39" s="6">
        <f t="shared" si="3"/>
        <v>69686.4</v>
      </c>
      <c r="O39" s="6">
        <f t="shared" si="4"/>
        <v>7096.4</v>
      </c>
      <c r="P39" s="6">
        <f t="shared" si="5"/>
        <v>15.094520220148361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164328</v>
      </c>
      <c r="F40" s="6">
        <v>164328</v>
      </c>
      <c r="G40" s="6">
        <v>0</v>
      </c>
      <c r="H40" s="6">
        <v>164328</v>
      </c>
      <c r="I40" s="6">
        <v>0</v>
      </c>
      <c r="J40" s="6">
        <v>2905</v>
      </c>
      <c r="K40" s="6">
        <f t="shared" si="0"/>
        <v>0</v>
      </c>
      <c r="L40" s="6">
        <f t="shared" si="1"/>
        <v>593711</v>
      </c>
      <c r="M40" s="6">
        <f t="shared" si="2"/>
        <v>100</v>
      </c>
      <c r="N40" s="6">
        <f t="shared" si="3"/>
        <v>593711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166411</v>
      </c>
      <c r="F41" s="6">
        <v>166411</v>
      </c>
      <c r="G41" s="6">
        <v>0</v>
      </c>
      <c r="H41" s="6">
        <v>166411</v>
      </c>
      <c r="I41" s="6">
        <v>0</v>
      </c>
      <c r="J41" s="6">
        <v>0</v>
      </c>
      <c r="K41" s="6">
        <f t="shared" si="0"/>
        <v>0</v>
      </c>
      <c r="L41" s="6">
        <f t="shared" si="1"/>
        <v>508604</v>
      </c>
      <c r="M41" s="6">
        <f t="shared" si="2"/>
        <v>100</v>
      </c>
      <c r="N41" s="6">
        <f t="shared" si="3"/>
        <v>508604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11276603.71</v>
      </c>
      <c r="F42" s="6">
        <v>11276603.71</v>
      </c>
      <c r="G42" s="6">
        <v>0</v>
      </c>
      <c r="H42" s="6">
        <v>11276603.71</v>
      </c>
      <c r="I42" s="6">
        <v>0</v>
      </c>
      <c r="J42" s="6">
        <v>279334.29</v>
      </c>
      <c r="K42" s="6">
        <f t="shared" si="0"/>
        <v>0</v>
      </c>
      <c r="L42" s="6">
        <f t="shared" si="1"/>
        <v>41947215.29</v>
      </c>
      <c r="M42" s="6">
        <f t="shared" si="2"/>
        <v>100</v>
      </c>
      <c r="N42" s="6">
        <f t="shared" si="3"/>
        <v>41947215.29</v>
      </c>
      <c r="O42" s="6">
        <f t="shared" si="4"/>
        <v>0</v>
      </c>
      <c r="P42" s="6">
        <f t="shared" si="5"/>
        <v>100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630437</v>
      </c>
      <c r="F43" s="6">
        <v>630437</v>
      </c>
      <c r="G43" s="6">
        <v>0</v>
      </c>
      <c r="H43" s="6">
        <v>630437</v>
      </c>
      <c r="I43" s="6">
        <v>0</v>
      </c>
      <c r="J43" s="6">
        <v>8730</v>
      </c>
      <c r="K43" s="6">
        <f t="shared" si="0"/>
        <v>0</v>
      </c>
      <c r="L43" s="6">
        <f t="shared" si="1"/>
        <v>2235192</v>
      </c>
      <c r="M43" s="6">
        <f t="shared" si="2"/>
        <v>100</v>
      </c>
      <c r="N43" s="6">
        <f t="shared" si="3"/>
        <v>2235192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904052.32</v>
      </c>
      <c r="F44" s="6">
        <v>904052.32</v>
      </c>
      <c r="G44" s="6">
        <v>0</v>
      </c>
      <c r="H44" s="6">
        <v>904052.32</v>
      </c>
      <c r="I44" s="6">
        <v>0</v>
      </c>
      <c r="J44" s="6">
        <v>13051</v>
      </c>
      <c r="K44" s="6">
        <f t="shared" si="0"/>
        <v>0</v>
      </c>
      <c r="L44" s="6">
        <f t="shared" si="1"/>
        <v>5677961.68</v>
      </c>
      <c r="M44" s="6">
        <f t="shared" si="2"/>
        <v>100</v>
      </c>
      <c r="N44" s="6">
        <f t="shared" si="3"/>
        <v>5677961.68</v>
      </c>
      <c r="O44" s="6">
        <f t="shared" si="4"/>
        <v>0</v>
      </c>
      <c r="P44" s="6">
        <f t="shared" si="5"/>
        <v>100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57392.97</v>
      </c>
      <c r="F45" s="6">
        <v>57392.97</v>
      </c>
      <c r="G45" s="6">
        <v>0</v>
      </c>
      <c r="H45" s="6">
        <v>57392.97</v>
      </c>
      <c r="I45" s="6">
        <v>0</v>
      </c>
      <c r="J45" s="6">
        <v>0</v>
      </c>
      <c r="K45" s="6">
        <f t="shared" si="0"/>
        <v>0</v>
      </c>
      <c r="L45" s="6">
        <f t="shared" si="1"/>
        <v>722442.03</v>
      </c>
      <c r="M45" s="6">
        <f t="shared" si="2"/>
        <v>100</v>
      </c>
      <c r="N45" s="6">
        <f t="shared" si="3"/>
        <v>722442.03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33540</v>
      </c>
      <c r="E46" s="6">
        <v>17200</v>
      </c>
      <c r="F46" s="6">
        <v>17200</v>
      </c>
      <c r="G46" s="6">
        <v>0</v>
      </c>
      <c r="H46" s="6">
        <v>17200</v>
      </c>
      <c r="I46" s="6">
        <v>0</v>
      </c>
      <c r="J46" s="6">
        <v>0</v>
      </c>
      <c r="K46" s="6">
        <f t="shared" si="0"/>
        <v>0</v>
      </c>
      <c r="L46" s="6">
        <f t="shared" si="1"/>
        <v>16340</v>
      </c>
      <c r="M46" s="6">
        <f t="shared" si="2"/>
        <v>100</v>
      </c>
      <c r="N46" s="6">
        <f t="shared" si="3"/>
        <v>16340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15141946</v>
      </c>
      <c r="E47" s="6">
        <v>4574631</v>
      </c>
      <c r="F47" s="6">
        <v>4574631</v>
      </c>
      <c r="G47" s="6">
        <v>0</v>
      </c>
      <c r="H47" s="6">
        <v>4574631</v>
      </c>
      <c r="I47" s="6">
        <v>0</v>
      </c>
      <c r="J47" s="6">
        <v>18361</v>
      </c>
      <c r="K47" s="6">
        <f t="shared" si="0"/>
        <v>0</v>
      </c>
      <c r="L47" s="6">
        <f t="shared" si="1"/>
        <v>10567315</v>
      </c>
      <c r="M47" s="6">
        <f t="shared" si="2"/>
        <v>100</v>
      </c>
      <c r="N47" s="6">
        <f t="shared" si="3"/>
        <v>10567315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32692082</v>
      </c>
      <c r="F48" s="6">
        <v>14129528</v>
      </c>
      <c r="G48" s="6">
        <v>0</v>
      </c>
      <c r="H48" s="6">
        <v>13090977</v>
      </c>
      <c r="I48" s="6">
        <v>1038551</v>
      </c>
      <c r="J48" s="6">
        <v>98302305.42</v>
      </c>
      <c r="K48" s="6">
        <f t="shared" si="0"/>
        <v>18562554</v>
      </c>
      <c r="L48" s="6">
        <f t="shared" si="1"/>
        <v>43815487</v>
      </c>
      <c r="M48" s="6">
        <f t="shared" si="2"/>
        <v>43.220031076638065</v>
      </c>
      <c r="N48" s="6">
        <f t="shared" si="3"/>
        <v>44854038</v>
      </c>
      <c r="O48" s="6">
        <f t="shared" si="4"/>
        <v>19601105</v>
      </c>
      <c r="P48" s="6">
        <f t="shared" si="5"/>
        <v>40.04326491044529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156450</v>
      </c>
      <c r="F49" s="6">
        <v>4730</v>
      </c>
      <c r="G49" s="6">
        <v>0</v>
      </c>
      <c r="H49" s="6">
        <v>4730</v>
      </c>
      <c r="I49" s="6">
        <v>0</v>
      </c>
      <c r="J49" s="6">
        <v>0.09</v>
      </c>
      <c r="K49" s="6">
        <f t="shared" si="0"/>
        <v>151720</v>
      </c>
      <c r="L49" s="6">
        <f t="shared" si="1"/>
        <v>1803677</v>
      </c>
      <c r="M49" s="6">
        <f t="shared" si="2"/>
        <v>3.023330137424097</v>
      </c>
      <c r="N49" s="6">
        <f t="shared" si="3"/>
        <v>1803677</v>
      </c>
      <c r="O49" s="6">
        <f t="shared" si="4"/>
        <v>151720</v>
      </c>
      <c r="P49" s="6">
        <f t="shared" si="5"/>
        <v>3.023330137424097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2229686</v>
      </c>
      <c r="E50" s="6">
        <v>499580</v>
      </c>
      <c r="F50" s="6">
        <v>345892.86</v>
      </c>
      <c r="G50" s="6">
        <v>0</v>
      </c>
      <c r="H50" s="6">
        <v>337389.9</v>
      </c>
      <c r="I50" s="6">
        <v>8502.96</v>
      </c>
      <c r="J50" s="6">
        <v>7602.96</v>
      </c>
      <c r="K50" s="6">
        <f t="shared" si="0"/>
        <v>153687.14</v>
      </c>
      <c r="L50" s="6">
        <f t="shared" si="1"/>
        <v>1883793.1400000001</v>
      </c>
      <c r="M50" s="6">
        <f t="shared" si="2"/>
        <v>69.23673085391728</v>
      </c>
      <c r="N50" s="6">
        <f t="shared" si="3"/>
        <v>1892296.1</v>
      </c>
      <c r="O50" s="6">
        <f t="shared" si="4"/>
        <v>162190.09999999998</v>
      </c>
      <c r="P50" s="6">
        <f t="shared" si="5"/>
        <v>67.53470915569079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744608</v>
      </c>
      <c r="F51" s="6">
        <v>744608</v>
      </c>
      <c r="G51" s="6">
        <v>0</v>
      </c>
      <c r="H51" s="6">
        <v>744608</v>
      </c>
      <c r="I51" s="6">
        <v>0</v>
      </c>
      <c r="J51" s="6">
        <v>0</v>
      </c>
      <c r="K51" s="6">
        <f t="shared" si="0"/>
        <v>0</v>
      </c>
      <c r="L51" s="6">
        <f t="shared" si="1"/>
        <v>2250508</v>
      </c>
      <c r="M51" s="6">
        <f t="shared" si="2"/>
        <v>100</v>
      </c>
      <c r="N51" s="6">
        <f t="shared" si="3"/>
        <v>2250508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3307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475</v>
      </c>
      <c r="L52" s="6">
        <f t="shared" si="1"/>
        <v>17861</v>
      </c>
      <c r="M52" s="6">
        <f t="shared" si="2"/>
        <v>85.63652857574841</v>
      </c>
      <c r="N52" s="6">
        <f t="shared" si="3"/>
        <v>17861</v>
      </c>
      <c r="O52" s="6">
        <f t="shared" si="4"/>
        <v>475</v>
      </c>
      <c r="P52" s="6">
        <f t="shared" si="5"/>
        <v>85.63652857574841</v>
      </c>
    </row>
    <row r="53" spans="1:16" ht="12.75">
      <c r="A53" s="4" t="s">
        <v>302</v>
      </c>
      <c r="B53" s="5" t="s">
        <v>303</v>
      </c>
      <c r="C53" s="6">
        <v>0</v>
      </c>
      <c r="D53" s="6">
        <v>195066</v>
      </c>
      <c r="E53" s="6">
        <v>50990</v>
      </c>
      <c r="F53" s="6">
        <v>27201.55</v>
      </c>
      <c r="G53" s="6">
        <v>0</v>
      </c>
      <c r="H53" s="6">
        <v>4594.5</v>
      </c>
      <c r="I53" s="6">
        <v>22607.05</v>
      </c>
      <c r="J53" s="6">
        <v>0</v>
      </c>
      <c r="K53" s="6">
        <f t="shared" si="0"/>
        <v>23788.45</v>
      </c>
      <c r="L53" s="6">
        <f t="shared" si="1"/>
        <v>167864.45</v>
      </c>
      <c r="M53" s="6">
        <f t="shared" si="2"/>
        <v>53.34683271229653</v>
      </c>
      <c r="N53" s="6">
        <f t="shared" si="3"/>
        <v>190471.5</v>
      </c>
      <c r="O53" s="6">
        <f t="shared" si="4"/>
        <v>46395.5</v>
      </c>
      <c r="P53" s="6">
        <f t="shared" si="5"/>
        <v>9.01059031182585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900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900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900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212198</v>
      </c>
      <c r="F55" s="6">
        <v>152589.12</v>
      </c>
      <c r="G55" s="6">
        <v>5000</v>
      </c>
      <c r="H55" s="6">
        <v>125255.62</v>
      </c>
      <c r="I55" s="6">
        <v>27333.5</v>
      </c>
      <c r="J55" s="6">
        <v>287.17</v>
      </c>
      <c r="K55" s="6">
        <f t="shared" si="0"/>
        <v>59608.880000000005</v>
      </c>
      <c r="L55" s="6">
        <f t="shared" si="1"/>
        <v>700629.88</v>
      </c>
      <c r="M55" s="6">
        <f t="shared" si="2"/>
        <v>71.90883985711459</v>
      </c>
      <c r="N55" s="6">
        <f t="shared" si="3"/>
        <v>727963.38</v>
      </c>
      <c r="O55" s="6">
        <f t="shared" si="4"/>
        <v>86942.38</v>
      </c>
      <c r="P55" s="6">
        <f t="shared" si="5"/>
        <v>59.027709968991225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10000</v>
      </c>
      <c r="F56" s="6">
        <v>10000</v>
      </c>
      <c r="G56" s="6">
        <v>0</v>
      </c>
      <c r="H56" s="6">
        <v>0</v>
      </c>
      <c r="I56" s="6">
        <v>10000</v>
      </c>
      <c r="J56" s="6">
        <v>10000</v>
      </c>
      <c r="K56" s="6">
        <f t="shared" si="0"/>
        <v>0</v>
      </c>
      <c r="L56" s="6">
        <f t="shared" si="1"/>
        <v>44500</v>
      </c>
      <c r="M56" s="6">
        <f t="shared" si="2"/>
        <v>100</v>
      </c>
      <c r="N56" s="6">
        <f t="shared" si="3"/>
        <v>54500</v>
      </c>
      <c r="O56" s="6">
        <f t="shared" si="4"/>
        <v>10000</v>
      </c>
      <c r="P56" s="6">
        <f t="shared" si="5"/>
        <v>0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2000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0"/>
        <v>2000</v>
      </c>
      <c r="L57" s="6">
        <f t="shared" si="1"/>
        <v>154000</v>
      </c>
      <c r="M57" s="6">
        <f t="shared" si="2"/>
        <v>0</v>
      </c>
      <c r="N57" s="6">
        <f t="shared" si="3"/>
        <v>154000</v>
      </c>
      <c r="O57" s="6">
        <f t="shared" si="4"/>
        <v>2000</v>
      </c>
      <c r="P57" s="6">
        <f t="shared" si="5"/>
        <v>0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744213</v>
      </c>
      <c r="F59" s="6">
        <v>486219.45</v>
      </c>
      <c r="G59" s="6">
        <v>0</v>
      </c>
      <c r="H59" s="6">
        <v>484449.45</v>
      </c>
      <c r="I59" s="6">
        <v>1770</v>
      </c>
      <c r="J59" s="6">
        <v>1770</v>
      </c>
      <c r="K59" s="6">
        <f t="shared" si="0"/>
        <v>257993.55</v>
      </c>
      <c r="L59" s="6">
        <f t="shared" si="1"/>
        <v>2514758.55</v>
      </c>
      <c r="M59" s="6">
        <f t="shared" si="2"/>
        <v>65.33337230067198</v>
      </c>
      <c r="N59" s="6">
        <f t="shared" si="3"/>
        <v>2516528.55</v>
      </c>
      <c r="O59" s="6">
        <f t="shared" si="4"/>
        <v>259763.55</v>
      </c>
      <c r="P59" s="6">
        <f t="shared" si="5"/>
        <v>65.09553716476331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235659</v>
      </c>
      <c r="F60" s="6">
        <v>231707</v>
      </c>
      <c r="G60" s="6">
        <v>0</v>
      </c>
      <c r="H60" s="6">
        <v>230393.8</v>
      </c>
      <c r="I60" s="6">
        <v>1313.2</v>
      </c>
      <c r="J60" s="6">
        <v>1140</v>
      </c>
      <c r="K60" s="6">
        <f t="shared" si="0"/>
        <v>3952</v>
      </c>
      <c r="L60" s="6">
        <f t="shared" si="1"/>
        <v>749463</v>
      </c>
      <c r="M60" s="6">
        <f t="shared" si="2"/>
        <v>98.32300060680899</v>
      </c>
      <c r="N60" s="6">
        <f t="shared" si="3"/>
        <v>750776.2</v>
      </c>
      <c r="O60" s="6">
        <f t="shared" si="4"/>
        <v>5265.200000000012</v>
      </c>
      <c r="P60" s="6">
        <f t="shared" si="5"/>
        <v>97.76575475581242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28811</v>
      </c>
      <c r="F61" s="6">
        <v>19874</v>
      </c>
      <c r="G61" s="6">
        <v>0</v>
      </c>
      <c r="H61" s="6">
        <v>19874</v>
      </c>
      <c r="I61" s="6">
        <v>0</v>
      </c>
      <c r="J61" s="6">
        <v>6937</v>
      </c>
      <c r="K61" s="6">
        <f t="shared" si="0"/>
        <v>8937</v>
      </c>
      <c r="L61" s="6">
        <f t="shared" si="1"/>
        <v>88376</v>
      </c>
      <c r="M61" s="6">
        <f t="shared" si="2"/>
        <v>68.9805976883829</v>
      </c>
      <c r="N61" s="6">
        <f t="shared" si="3"/>
        <v>88376</v>
      </c>
      <c r="O61" s="6">
        <f t="shared" si="4"/>
        <v>8937</v>
      </c>
      <c r="P61" s="6">
        <f t="shared" si="5"/>
        <v>68.9805976883829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3766447</v>
      </c>
      <c r="F62" s="6">
        <v>3766447</v>
      </c>
      <c r="G62" s="6">
        <v>0</v>
      </c>
      <c r="H62" s="6">
        <v>3766447</v>
      </c>
      <c r="I62" s="6">
        <v>0</v>
      </c>
      <c r="J62" s="6">
        <v>4810</v>
      </c>
      <c r="K62" s="6">
        <f t="shared" si="0"/>
        <v>0</v>
      </c>
      <c r="L62" s="6">
        <f t="shared" si="1"/>
        <v>11633400</v>
      </c>
      <c r="M62" s="6">
        <f t="shared" si="2"/>
        <v>100</v>
      </c>
      <c r="N62" s="6">
        <f t="shared" si="3"/>
        <v>11633400</v>
      </c>
      <c r="O62" s="6">
        <f t="shared" si="4"/>
        <v>0</v>
      </c>
      <c r="P62" s="6">
        <f t="shared" si="5"/>
        <v>100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0</v>
      </c>
      <c r="I63" s="6">
        <v>23300</v>
      </c>
      <c r="J63" s="6">
        <v>31832.23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23300</v>
      </c>
      <c r="O63" s="6">
        <f t="shared" si="4"/>
        <v>23300</v>
      </c>
      <c r="P63" s="6">
        <f t="shared" si="5"/>
        <v>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4688621</v>
      </c>
      <c r="E64" s="12">
        <v>1478906</v>
      </c>
      <c r="F64" s="12">
        <v>712823.46</v>
      </c>
      <c r="G64" s="12">
        <v>0</v>
      </c>
      <c r="H64" s="12">
        <v>704166.46</v>
      </c>
      <c r="I64" s="12">
        <v>8657</v>
      </c>
      <c r="J64" s="12">
        <v>15611.16</v>
      </c>
      <c r="K64" s="12">
        <f t="shared" si="0"/>
        <v>766082.54</v>
      </c>
      <c r="L64" s="12">
        <f t="shared" si="1"/>
        <v>3975797.54</v>
      </c>
      <c r="M64" s="12">
        <f t="shared" si="2"/>
        <v>48.199375754780895</v>
      </c>
      <c r="N64" s="12">
        <f t="shared" si="3"/>
        <v>3984454.54</v>
      </c>
      <c r="O64" s="12">
        <f t="shared" si="4"/>
        <v>774739.54</v>
      </c>
      <c r="P64" s="12">
        <f t="shared" si="5"/>
        <v>47.61401062677411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4168621</v>
      </c>
      <c r="E65" s="6">
        <v>1130906</v>
      </c>
      <c r="F65" s="6">
        <v>664823.46</v>
      </c>
      <c r="G65" s="6">
        <v>0</v>
      </c>
      <c r="H65" s="6">
        <v>658667.3</v>
      </c>
      <c r="I65" s="6">
        <v>6156.16</v>
      </c>
      <c r="J65" s="6">
        <v>15611.16</v>
      </c>
      <c r="K65" s="6">
        <f t="shared" si="0"/>
        <v>466082.54000000004</v>
      </c>
      <c r="L65" s="6">
        <f t="shared" si="1"/>
        <v>3503797.54</v>
      </c>
      <c r="M65" s="6">
        <f t="shared" si="2"/>
        <v>58.786801025018875</v>
      </c>
      <c r="N65" s="6">
        <f t="shared" si="3"/>
        <v>3509953.7</v>
      </c>
      <c r="O65" s="6">
        <f t="shared" si="4"/>
        <v>472238.69999999995</v>
      </c>
      <c r="P65" s="6">
        <f t="shared" si="5"/>
        <v>58.24244455330505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320000</v>
      </c>
      <c r="E66" s="6">
        <v>300000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0"/>
        <v>300000</v>
      </c>
      <c r="L66" s="6">
        <f t="shared" si="1"/>
        <v>320000</v>
      </c>
      <c r="M66" s="6">
        <f t="shared" si="2"/>
        <v>0</v>
      </c>
      <c r="N66" s="6">
        <f t="shared" si="3"/>
        <v>320000</v>
      </c>
      <c r="O66" s="6">
        <f t="shared" si="4"/>
        <v>300000</v>
      </c>
      <c r="P66" s="6">
        <f t="shared" si="5"/>
        <v>0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48000</v>
      </c>
      <c r="F67" s="6">
        <v>48000</v>
      </c>
      <c r="G67" s="6">
        <v>0</v>
      </c>
      <c r="H67" s="6">
        <v>45499.16</v>
      </c>
      <c r="I67" s="6">
        <v>2500.84</v>
      </c>
      <c r="J67" s="6">
        <v>0</v>
      </c>
      <c r="K67" s="6">
        <f t="shared" si="0"/>
        <v>0</v>
      </c>
      <c r="L67" s="6">
        <f t="shared" si="1"/>
        <v>152000</v>
      </c>
      <c r="M67" s="6">
        <f t="shared" si="2"/>
        <v>100</v>
      </c>
      <c r="N67" s="6">
        <f t="shared" si="3"/>
        <v>154500.84</v>
      </c>
      <c r="O67" s="6">
        <f t="shared" si="4"/>
        <v>2500.8399999999965</v>
      </c>
      <c r="P67" s="6">
        <f t="shared" si="5"/>
        <v>94.78991666666667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14507959</v>
      </c>
      <c r="E68" s="12">
        <v>3400594</v>
      </c>
      <c r="F68" s="12">
        <v>2669392.85</v>
      </c>
      <c r="G68" s="12">
        <v>0</v>
      </c>
      <c r="H68" s="12">
        <v>2115861.68</v>
      </c>
      <c r="I68" s="12">
        <v>553531.17</v>
      </c>
      <c r="J68" s="12">
        <v>486806.83</v>
      </c>
      <c r="K68" s="12">
        <f t="shared" si="0"/>
        <v>731201.1499999999</v>
      </c>
      <c r="L68" s="12">
        <f t="shared" si="1"/>
        <v>11838566.15</v>
      </c>
      <c r="M68" s="12">
        <f t="shared" si="2"/>
        <v>78.49784037729879</v>
      </c>
      <c r="N68" s="12">
        <f t="shared" si="3"/>
        <v>12392097.32</v>
      </c>
      <c r="O68" s="12">
        <f t="shared" si="4"/>
        <v>1284732.3199999998</v>
      </c>
      <c r="P68" s="12">
        <f t="shared" si="5"/>
        <v>62.220355620224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640076</v>
      </c>
      <c r="F69" s="6">
        <v>524263.58</v>
      </c>
      <c r="G69" s="6">
        <v>0</v>
      </c>
      <c r="H69" s="6">
        <v>392305.87</v>
      </c>
      <c r="I69" s="6">
        <v>131957.71</v>
      </c>
      <c r="J69" s="6">
        <v>125161.44</v>
      </c>
      <c r="K69" s="6">
        <f t="shared" si="0"/>
        <v>115812.41999999998</v>
      </c>
      <c r="L69" s="6">
        <f t="shared" si="1"/>
        <v>2269441.42</v>
      </c>
      <c r="M69" s="6">
        <f t="shared" si="2"/>
        <v>81.9064579831145</v>
      </c>
      <c r="N69" s="6">
        <f t="shared" si="3"/>
        <v>2401399.13</v>
      </c>
      <c r="O69" s="6">
        <f t="shared" si="4"/>
        <v>247770.13</v>
      </c>
      <c r="P69" s="6">
        <f t="shared" si="5"/>
        <v>61.290513938969745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90908</v>
      </c>
      <c r="F70" s="6">
        <v>64947.43</v>
      </c>
      <c r="G70" s="6">
        <v>0</v>
      </c>
      <c r="H70" s="6">
        <v>46185.51</v>
      </c>
      <c r="I70" s="6">
        <v>18761.92</v>
      </c>
      <c r="J70" s="6">
        <v>18712.44</v>
      </c>
      <c r="K70" s="6">
        <f aca="true" t="shared" si="6" ref="K70:K96">E70-F70</f>
        <v>25960.57</v>
      </c>
      <c r="L70" s="6">
        <f aca="true" t="shared" si="7" ref="L70:L96">D70-F70</f>
        <v>378171.57</v>
      </c>
      <c r="M70" s="6">
        <f aca="true" t="shared" si="8" ref="M70:M96">IF(E70=0,0,(F70/E70)*100)</f>
        <v>71.4430303163638</v>
      </c>
      <c r="N70" s="6">
        <f aca="true" t="shared" si="9" ref="N70:N96">D70-H70</f>
        <v>396933.49</v>
      </c>
      <c r="O70" s="6">
        <f aca="true" t="shared" si="10" ref="O70:O96">E70-H70</f>
        <v>44722.49</v>
      </c>
      <c r="P70" s="6">
        <f aca="true" t="shared" si="11" ref="P70:P96">IF(E70=0,0,(H70/E70)*100)</f>
        <v>50.804670656047875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6900921</v>
      </c>
      <c r="E71" s="6">
        <v>1716973</v>
      </c>
      <c r="F71" s="6">
        <v>1222840.21</v>
      </c>
      <c r="G71" s="6">
        <v>0</v>
      </c>
      <c r="H71" s="6">
        <v>1105863.19</v>
      </c>
      <c r="I71" s="6">
        <v>116977.02</v>
      </c>
      <c r="J71" s="6">
        <v>95717.57</v>
      </c>
      <c r="K71" s="6">
        <f t="shared" si="6"/>
        <v>494132.79000000004</v>
      </c>
      <c r="L71" s="6">
        <f t="shared" si="7"/>
        <v>5678080.79</v>
      </c>
      <c r="M71" s="6">
        <f t="shared" si="8"/>
        <v>71.22070119914524</v>
      </c>
      <c r="N71" s="6">
        <f t="shared" si="9"/>
        <v>5795057.8100000005</v>
      </c>
      <c r="O71" s="6">
        <f t="shared" si="10"/>
        <v>611109.81</v>
      </c>
      <c r="P71" s="6">
        <f t="shared" si="11"/>
        <v>64.40772161239576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836008</v>
      </c>
      <c r="F72" s="6">
        <v>773635.51</v>
      </c>
      <c r="G72" s="6">
        <v>0</v>
      </c>
      <c r="H72" s="6">
        <v>495742.13</v>
      </c>
      <c r="I72" s="6">
        <v>277893.38</v>
      </c>
      <c r="J72" s="6">
        <v>239367.24</v>
      </c>
      <c r="K72" s="6">
        <f t="shared" si="6"/>
        <v>62372.48999999999</v>
      </c>
      <c r="L72" s="6">
        <f t="shared" si="7"/>
        <v>2689889.49</v>
      </c>
      <c r="M72" s="6">
        <f t="shared" si="8"/>
        <v>92.53924723208391</v>
      </c>
      <c r="N72" s="6">
        <f t="shared" si="9"/>
        <v>2967782.87</v>
      </c>
      <c r="O72" s="6">
        <f t="shared" si="10"/>
        <v>340265.87</v>
      </c>
      <c r="P72" s="6">
        <f t="shared" si="11"/>
        <v>59.29873039492445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906689</v>
      </c>
      <c r="E73" s="6">
        <v>116629</v>
      </c>
      <c r="F73" s="6">
        <v>83706.12</v>
      </c>
      <c r="G73" s="6">
        <v>0</v>
      </c>
      <c r="H73" s="6">
        <v>75764.98</v>
      </c>
      <c r="I73" s="6">
        <v>7941.14</v>
      </c>
      <c r="J73" s="6">
        <v>7848.14</v>
      </c>
      <c r="K73" s="6">
        <f t="shared" si="6"/>
        <v>32922.880000000005</v>
      </c>
      <c r="L73" s="6">
        <f t="shared" si="7"/>
        <v>822982.88</v>
      </c>
      <c r="M73" s="6">
        <f t="shared" si="8"/>
        <v>71.77127472584004</v>
      </c>
      <c r="N73" s="6">
        <f t="shared" si="9"/>
        <v>830924.02</v>
      </c>
      <c r="O73" s="6">
        <f t="shared" si="10"/>
        <v>40864.020000000004</v>
      </c>
      <c r="P73" s="6">
        <f t="shared" si="11"/>
        <v>64.96238499858525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203000</v>
      </c>
      <c r="E74" s="12">
        <v>3000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 t="shared" si="6"/>
        <v>3000</v>
      </c>
      <c r="L74" s="12">
        <f t="shared" si="7"/>
        <v>203000</v>
      </c>
      <c r="M74" s="12">
        <f t="shared" si="8"/>
        <v>0</v>
      </c>
      <c r="N74" s="12">
        <f t="shared" si="9"/>
        <v>203000</v>
      </c>
      <c r="O74" s="12">
        <f t="shared" si="10"/>
        <v>3000</v>
      </c>
      <c r="P74" s="12">
        <f t="shared" si="11"/>
        <v>0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203000</v>
      </c>
      <c r="E75" s="6">
        <v>3000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6"/>
        <v>3000</v>
      </c>
      <c r="L75" s="6">
        <f t="shared" si="7"/>
        <v>203000</v>
      </c>
      <c r="M75" s="6">
        <f t="shared" si="8"/>
        <v>0</v>
      </c>
      <c r="N75" s="6">
        <f t="shared" si="9"/>
        <v>203000</v>
      </c>
      <c r="O75" s="6">
        <f t="shared" si="10"/>
        <v>3000</v>
      </c>
      <c r="P75" s="6">
        <f t="shared" si="11"/>
        <v>0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1726109</v>
      </c>
      <c r="E76" s="12">
        <v>452004</v>
      </c>
      <c r="F76" s="12">
        <v>292398.56</v>
      </c>
      <c r="G76" s="12">
        <v>0</v>
      </c>
      <c r="H76" s="12">
        <v>214458.85</v>
      </c>
      <c r="I76" s="12">
        <v>77939.71</v>
      </c>
      <c r="J76" s="12">
        <v>60939.71</v>
      </c>
      <c r="K76" s="12">
        <f t="shared" si="6"/>
        <v>159605.44</v>
      </c>
      <c r="L76" s="12">
        <f t="shared" si="7"/>
        <v>1433710.44</v>
      </c>
      <c r="M76" s="12">
        <f t="shared" si="8"/>
        <v>64.68937443031477</v>
      </c>
      <c r="N76" s="12">
        <f t="shared" si="9"/>
        <v>1511650.15</v>
      </c>
      <c r="O76" s="12">
        <f t="shared" si="10"/>
        <v>237545.15</v>
      </c>
      <c r="P76" s="12">
        <f t="shared" si="11"/>
        <v>47.44622835196149</v>
      </c>
    </row>
    <row r="77" spans="1:16" ht="12.75">
      <c r="A77" s="4" t="s">
        <v>190</v>
      </c>
      <c r="B77" s="5" t="s">
        <v>191</v>
      </c>
      <c r="C77" s="6">
        <v>65600</v>
      </c>
      <c r="D77" s="6">
        <v>65600</v>
      </c>
      <c r="E77" s="6">
        <v>16500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6"/>
        <v>16500</v>
      </c>
      <c r="L77" s="6">
        <f t="shared" si="7"/>
        <v>65600</v>
      </c>
      <c r="M77" s="6">
        <f t="shared" si="8"/>
        <v>0</v>
      </c>
      <c r="N77" s="6">
        <f t="shared" si="9"/>
        <v>65600</v>
      </c>
      <c r="O77" s="6">
        <f t="shared" si="10"/>
        <v>16500</v>
      </c>
      <c r="P77" s="6">
        <f t="shared" si="11"/>
        <v>0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6500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6"/>
        <v>6500</v>
      </c>
      <c r="L78" s="6">
        <f t="shared" si="7"/>
        <v>25000</v>
      </c>
      <c r="M78" s="6">
        <f t="shared" si="8"/>
        <v>0</v>
      </c>
      <c r="N78" s="6">
        <f t="shared" si="9"/>
        <v>25000</v>
      </c>
      <c r="O78" s="6">
        <f t="shared" si="10"/>
        <v>6500</v>
      </c>
      <c r="P78" s="6">
        <f t="shared" si="11"/>
        <v>0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309126</v>
      </c>
      <c r="F79" s="6">
        <v>232202.63</v>
      </c>
      <c r="G79" s="6">
        <v>0</v>
      </c>
      <c r="H79" s="6">
        <v>190840.92</v>
      </c>
      <c r="I79" s="6">
        <v>41361.71</v>
      </c>
      <c r="J79" s="6">
        <v>44361.71</v>
      </c>
      <c r="K79" s="6">
        <f t="shared" si="6"/>
        <v>76923.37</v>
      </c>
      <c r="L79" s="6">
        <f t="shared" si="7"/>
        <v>1087506.37</v>
      </c>
      <c r="M79" s="6">
        <f t="shared" si="8"/>
        <v>75.11585243557644</v>
      </c>
      <c r="N79" s="6">
        <f t="shared" si="9"/>
        <v>1128868.08</v>
      </c>
      <c r="O79" s="6">
        <f t="shared" si="10"/>
        <v>118285.07999999999</v>
      </c>
      <c r="P79" s="6">
        <f t="shared" si="11"/>
        <v>61.73564177713943</v>
      </c>
    </row>
    <row r="80" spans="1:16" ht="12.75">
      <c r="A80" s="4" t="s">
        <v>257</v>
      </c>
      <c r="B80" s="5" t="s">
        <v>196</v>
      </c>
      <c r="C80" s="6">
        <v>65000</v>
      </c>
      <c r="D80" s="6">
        <v>115000</v>
      </c>
      <c r="E80" s="6">
        <v>20000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20000</v>
      </c>
      <c r="L80" s="6">
        <f t="shared" si="7"/>
        <v>115000</v>
      </c>
      <c r="M80" s="6">
        <f t="shared" si="8"/>
        <v>0</v>
      </c>
      <c r="N80" s="6">
        <f t="shared" si="9"/>
        <v>115000</v>
      </c>
      <c r="O80" s="6">
        <f t="shared" si="10"/>
        <v>20000</v>
      </c>
      <c r="P80" s="6">
        <f t="shared" si="11"/>
        <v>0</v>
      </c>
    </row>
    <row r="81" spans="1:16" ht="38.25">
      <c r="A81" s="4" t="s">
        <v>197</v>
      </c>
      <c r="B81" s="5" t="s">
        <v>198</v>
      </c>
      <c r="C81" s="6">
        <v>50000</v>
      </c>
      <c r="D81" s="6">
        <v>50000</v>
      </c>
      <c r="E81" s="6">
        <v>25578</v>
      </c>
      <c r="F81" s="6">
        <v>25578</v>
      </c>
      <c r="G81" s="6">
        <v>0</v>
      </c>
      <c r="H81" s="6">
        <v>9000</v>
      </c>
      <c r="I81" s="6">
        <v>16578</v>
      </c>
      <c r="J81" s="6">
        <v>16578</v>
      </c>
      <c r="K81" s="6">
        <f t="shared" si="6"/>
        <v>0</v>
      </c>
      <c r="L81" s="6">
        <f t="shared" si="7"/>
        <v>24422</v>
      </c>
      <c r="M81" s="6">
        <f t="shared" si="8"/>
        <v>100</v>
      </c>
      <c r="N81" s="6">
        <f t="shared" si="9"/>
        <v>41000</v>
      </c>
      <c r="O81" s="6">
        <f t="shared" si="10"/>
        <v>16578</v>
      </c>
      <c r="P81" s="6">
        <f t="shared" si="11"/>
        <v>35.186488388458834</v>
      </c>
    </row>
    <row r="82" spans="1:16" ht="25.5">
      <c r="A82" s="4" t="s">
        <v>199</v>
      </c>
      <c r="B82" s="5" t="s">
        <v>200</v>
      </c>
      <c r="C82" s="6">
        <v>85800</v>
      </c>
      <c r="D82" s="6">
        <v>150800</v>
      </c>
      <c r="E82" s="6">
        <v>74300</v>
      </c>
      <c r="F82" s="6">
        <v>34617.93</v>
      </c>
      <c r="G82" s="6">
        <v>0</v>
      </c>
      <c r="H82" s="6">
        <v>14617.93</v>
      </c>
      <c r="I82" s="6">
        <v>20000</v>
      </c>
      <c r="J82" s="6">
        <v>0</v>
      </c>
      <c r="K82" s="6">
        <f t="shared" si="6"/>
        <v>39682.07</v>
      </c>
      <c r="L82" s="6">
        <f t="shared" si="7"/>
        <v>116182.07</v>
      </c>
      <c r="M82" s="6">
        <f t="shared" si="8"/>
        <v>46.59209959623149</v>
      </c>
      <c r="N82" s="6">
        <f t="shared" si="9"/>
        <v>136182.07</v>
      </c>
      <c r="O82" s="6">
        <f t="shared" si="10"/>
        <v>59682.07</v>
      </c>
      <c r="P82" s="6">
        <f t="shared" si="11"/>
        <v>19.67419919246299</v>
      </c>
    </row>
    <row r="83" spans="1:16" ht="25.5">
      <c r="A83" s="10" t="s">
        <v>201</v>
      </c>
      <c r="B83" s="11" t="s">
        <v>202</v>
      </c>
      <c r="C83" s="12">
        <v>0</v>
      </c>
      <c r="D83" s="12">
        <v>53098</v>
      </c>
      <c r="E83" s="12">
        <v>3098</v>
      </c>
      <c r="F83" s="12">
        <v>3097.68</v>
      </c>
      <c r="G83" s="12">
        <v>0</v>
      </c>
      <c r="H83" s="12">
        <v>3097.68</v>
      </c>
      <c r="I83" s="12">
        <v>0</v>
      </c>
      <c r="J83" s="12">
        <v>0</v>
      </c>
      <c r="K83" s="12">
        <f t="shared" si="6"/>
        <v>0.3200000000001637</v>
      </c>
      <c r="L83" s="12">
        <f t="shared" si="7"/>
        <v>50000.32</v>
      </c>
      <c r="M83" s="12">
        <f t="shared" si="8"/>
        <v>99.98967075532602</v>
      </c>
      <c r="N83" s="12">
        <f t="shared" si="9"/>
        <v>50000.32</v>
      </c>
      <c r="O83" s="12">
        <f t="shared" si="10"/>
        <v>0.3200000000001637</v>
      </c>
      <c r="P83" s="12">
        <f t="shared" si="11"/>
        <v>99.98967075532602</v>
      </c>
    </row>
    <row r="84" spans="1:16" ht="12.75">
      <c r="A84" s="4" t="s">
        <v>268</v>
      </c>
      <c r="B84" s="5" t="s">
        <v>269</v>
      </c>
      <c r="C84" s="6">
        <v>0</v>
      </c>
      <c r="D84" s="6">
        <v>53098</v>
      </c>
      <c r="E84" s="6">
        <v>3098</v>
      </c>
      <c r="F84" s="6">
        <v>3097.68</v>
      </c>
      <c r="G84" s="6">
        <v>0</v>
      </c>
      <c r="H84" s="6">
        <v>3097.68</v>
      </c>
      <c r="I84" s="6">
        <v>0</v>
      </c>
      <c r="J84" s="6">
        <v>0</v>
      </c>
      <c r="K84" s="6">
        <f t="shared" si="6"/>
        <v>0.3200000000001637</v>
      </c>
      <c r="L84" s="6">
        <f t="shared" si="7"/>
        <v>50000.32</v>
      </c>
      <c r="M84" s="6">
        <f t="shared" si="8"/>
        <v>99.98967075532602</v>
      </c>
      <c r="N84" s="6">
        <f t="shared" si="9"/>
        <v>50000.32</v>
      </c>
      <c r="O84" s="6">
        <f t="shared" si="10"/>
        <v>0.3200000000001637</v>
      </c>
      <c r="P84" s="6">
        <f t="shared" si="11"/>
        <v>99.98967075532602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1762055</v>
      </c>
      <c r="E85" s="12">
        <v>78541</v>
      </c>
      <c r="F85" s="12">
        <v>22823</v>
      </c>
      <c r="G85" s="12">
        <v>0</v>
      </c>
      <c r="H85" s="12">
        <v>22823</v>
      </c>
      <c r="I85" s="12">
        <v>0</v>
      </c>
      <c r="J85" s="12">
        <v>0</v>
      </c>
      <c r="K85" s="12">
        <f t="shared" si="6"/>
        <v>55718</v>
      </c>
      <c r="L85" s="12">
        <f t="shared" si="7"/>
        <v>1739232</v>
      </c>
      <c r="M85" s="12">
        <f t="shared" si="8"/>
        <v>29.058708190626554</v>
      </c>
      <c r="N85" s="12">
        <f t="shared" si="9"/>
        <v>1739232</v>
      </c>
      <c r="O85" s="12">
        <f t="shared" si="10"/>
        <v>55718</v>
      </c>
      <c r="P85" s="12">
        <f t="shared" si="11"/>
        <v>29.058708190626554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1762055</v>
      </c>
      <c r="E87" s="6">
        <v>78541</v>
      </c>
      <c r="F87" s="6">
        <v>22823</v>
      </c>
      <c r="G87" s="6">
        <v>0</v>
      </c>
      <c r="H87" s="6">
        <v>22823</v>
      </c>
      <c r="I87" s="6">
        <v>0</v>
      </c>
      <c r="J87" s="6">
        <v>0</v>
      </c>
      <c r="K87" s="6">
        <f t="shared" si="6"/>
        <v>55718</v>
      </c>
      <c r="L87" s="6">
        <f t="shared" si="7"/>
        <v>1739232</v>
      </c>
      <c r="M87" s="6">
        <f t="shared" si="8"/>
        <v>29.058708190626554</v>
      </c>
      <c r="N87" s="6">
        <f t="shared" si="9"/>
        <v>1739232</v>
      </c>
      <c r="O87" s="6">
        <f t="shared" si="10"/>
        <v>55718</v>
      </c>
      <c r="P87" s="6">
        <f t="shared" si="11"/>
        <v>29.058708190626554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15005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 t="shared" si="6"/>
        <v>15005</v>
      </c>
      <c r="L88" s="12">
        <f t="shared" si="7"/>
        <v>55025</v>
      </c>
      <c r="M88" s="12">
        <f t="shared" si="8"/>
        <v>0</v>
      </c>
      <c r="N88" s="12">
        <f t="shared" si="9"/>
        <v>55025</v>
      </c>
      <c r="O88" s="12">
        <f t="shared" si="10"/>
        <v>15005</v>
      </c>
      <c r="P88" s="12">
        <f t="shared" si="11"/>
        <v>0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15005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f t="shared" si="6"/>
        <v>15005</v>
      </c>
      <c r="L89" s="6">
        <f t="shared" si="7"/>
        <v>55025</v>
      </c>
      <c r="M89" s="6">
        <f t="shared" si="8"/>
        <v>0</v>
      </c>
      <c r="N89" s="6">
        <f t="shared" si="9"/>
        <v>55025</v>
      </c>
      <c r="O89" s="6">
        <f t="shared" si="10"/>
        <v>15005</v>
      </c>
      <c r="P89" s="6">
        <f t="shared" si="11"/>
        <v>0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33138959</v>
      </c>
      <c r="E90" s="12">
        <v>8522481</v>
      </c>
      <c r="F90" s="12">
        <v>8281856.279999999</v>
      </c>
      <c r="G90" s="12">
        <v>0</v>
      </c>
      <c r="H90" s="12">
        <v>8184627.709999999</v>
      </c>
      <c r="I90" s="12">
        <v>97228.57</v>
      </c>
      <c r="J90" s="12">
        <v>37365.03</v>
      </c>
      <c r="K90" s="12">
        <f t="shared" si="6"/>
        <v>240624.72000000067</v>
      </c>
      <c r="L90" s="12">
        <f t="shared" si="7"/>
        <v>24857102.72</v>
      </c>
      <c r="M90" s="12">
        <f t="shared" si="8"/>
        <v>97.17658836669743</v>
      </c>
      <c r="N90" s="12">
        <f t="shared" si="9"/>
        <v>24954331.29</v>
      </c>
      <c r="O90" s="12">
        <f t="shared" si="10"/>
        <v>337853.29000000097</v>
      </c>
      <c r="P90" s="12">
        <f t="shared" si="11"/>
        <v>96.03574017941487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2755286</v>
      </c>
      <c r="E91" s="6">
        <v>21047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21047</v>
      </c>
      <c r="L91" s="6">
        <f t="shared" si="7"/>
        <v>2755286</v>
      </c>
      <c r="M91" s="6">
        <f t="shared" si="8"/>
        <v>0</v>
      </c>
      <c r="N91" s="6">
        <f t="shared" si="9"/>
        <v>2755286</v>
      </c>
      <c r="O91" s="6">
        <f t="shared" si="10"/>
        <v>21047</v>
      </c>
      <c r="P91" s="6">
        <f t="shared" si="11"/>
        <v>0</v>
      </c>
    </row>
    <row r="92" spans="1:16" ht="38.25">
      <c r="A92" s="4" t="s">
        <v>290</v>
      </c>
      <c r="B92" s="5" t="s">
        <v>291</v>
      </c>
      <c r="C92" s="6">
        <v>0</v>
      </c>
      <c r="D92" s="6">
        <v>31275</v>
      </c>
      <c r="E92" s="6">
        <v>27790</v>
      </c>
      <c r="F92" s="6">
        <v>21660</v>
      </c>
      <c r="G92" s="6">
        <v>0</v>
      </c>
      <c r="H92" s="6">
        <v>21660</v>
      </c>
      <c r="I92" s="6">
        <v>0</v>
      </c>
      <c r="J92" s="6">
        <v>0</v>
      </c>
      <c r="K92" s="6">
        <f t="shared" si="6"/>
        <v>6130</v>
      </c>
      <c r="L92" s="6">
        <f t="shared" si="7"/>
        <v>9615</v>
      </c>
      <c r="M92" s="6">
        <f t="shared" si="8"/>
        <v>77.94170564951422</v>
      </c>
      <c r="N92" s="6">
        <f t="shared" si="9"/>
        <v>9615</v>
      </c>
      <c r="O92" s="6">
        <f t="shared" si="10"/>
        <v>6130</v>
      </c>
      <c r="P92" s="6">
        <f t="shared" si="11"/>
        <v>77.94170564951422</v>
      </c>
    </row>
    <row r="93" spans="1:16" ht="38.25">
      <c r="A93" s="4" t="s">
        <v>292</v>
      </c>
      <c r="B93" s="5" t="s">
        <v>293</v>
      </c>
      <c r="C93" s="6">
        <v>0</v>
      </c>
      <c r="D93" s="6">
        <v>449920</v>
      </c>
      <c r="E93" s="6">
        <v>398520</v>
      </c>
      <c r="F93" s="6">
        <v>395520</v>
      </c>
      <c r="G93" s="6">
        <v>0</v>
      </c>
      <c r="H93" s="6">
        <v>335520</v>
      </c>
      <c r="I93" s="6">
        <v>60000</v>
      </c>
      <c r="J93" s="6">
        <v>0</v>
      </c>
      <c r="K93" s="6">
        <f t="shared" si="6"/>
        <v>3000</v>
      </c>
      <c r="L93" s="6">
        <f t="shared" si="7"/>
        <v>54400</v>
      </c>
      <c r="M93" s="6">
        <f t="shared" si="8"/>
        <v>99.24721469436916</v>
      </c>
      <c r="N93" s="6">
        <f t="shared" si="9"/>
        <v>114400</v>
      </c>
      <c r="O93" s="6">
        <f t="shared" si="10"/>
        <v>63000</v>
      </c>
      <c r="P93" s="6">
        <f t="shared" si="11"/>
        <v>84.19150858175249</v>
      </c>
    </row>
    <row r="94" spans="1:16" ht="12.75">
      <c r="A94" s="4" t="s">
        <v>211</v>
      </c>
      <c r="B94" s="5" t="s">
        <v>212</v>
      </c>
      <c r="C94" s="6">
        <v>27114280</v>
      </c>
      <c r="D94" s="6">
        <v>27865586</v>
      </c>
      <c r="E94" s="6">
        <v>7282303</v>
      </c>
      <c r="F94" s="6">
        <v>7267303</v>
      </c>
      <c r="G94" s="6">
        <v>0</v>
      </c>
      <c r="H94" s="6">
        <v>7267303</v>
      </c>
      <c r="I94" s="6">
        <v>0</v>
      </c>
      <c r="J94" s="6">
        <v>0</v>
      </c>
      <c r="K94" s="6">
        <f t="shared" si="6"/>
        <v>15000</v>
      </c>
      <c r="L94" s="6">
        <f t="shared" si="7"/>
        <v>20598283</v>
      </c>
      <c r="M94" s="6">
        <f t="shared" si="8"/>
        <v>99.79402120455576</v>
      </c>
      <c r="N94" s="6">
        <f t="shared" si="9"/>
        <v>20598283</v>
      </c>
      <c r="O94" s="6">
        <f t="shared" si="10"/>
        <v>15000</v>
      </c>
      <c r="P94" s="6">
        <f t="shared" si="11"/>
        <v>99.79402120455576</v>
      </c>
    </row>
    <row r="95" spans="1:16" ht="12.75">
      <c r="A95" s="4" t="s">
        <v>213</v>
      </c>
      <c r="B95" s="5" t="s">
        <v>196</v>
      </c>
      <c r="C95" s="6">
        <v>1068664</v>
      </c>
      <c r="D95" s="6">
        <v>2036892</v>
      </c>
      <c r="E95" s="6">
        <v>792821</v>
      </c>
      <c r="F95" s="6">
        <v>597373.28</v>
      </c>
      <c r="G95" s="6">
        <v>0</v>
      </c>
      <c r="H95" s="6">
        <v>560144.71</v>
      </c>
      <c r="I95" s="6">
        <v>37228.57</v>
      </c>
      <c r="J95" s="6">
        <v>37365.03</v>
      </c>
      <c r="K95" s="6">
        <f t="shared" si="6"/>
        <v>195447.71999999997</v>
      </c>
      <c r="L95" s="6">
        <f t="shared" si="7"/>
        <v>1439518.72</v>
      </c>
      <c r="M95" s="6">
        <f t="shared" si="8"/>
        <v>75.34781243180996</v>
      </c>
      <c r="N95" s="6">
        <f t="shared" si="9"/>
        <v>1476747.29</v>
      </c>
      <c r="O95" s="6">
        <f t="shared" si="10"/>
        <v>232676.29000000004</v>
      </c>
      <c r="P95" s="6">
        <f t="shared" si="11"/>
        <v>70.65210305983317</v>
      </c>
    </row>
    <row r="96" spans="1:16" ht="12.75">
      <c r="A96" s="10" t="s">
        <v>214</v>
      </c>
      <c r="B96" s="11" t="s">
        <v>215</v>
      </c>
      <c r="C96" s="12">
        <v>369939471</v>
      </c>
      <c r="D96" s="12">
        <v>419764441</v>
      </c>
      <c r="E96" s="12">
        <v>119720767</v>
      </c>
      <c r="F96" s="12">
        <v>89782595.38999987</v>
      </c>
      <c r="G96" s="12">
        <v>8561</v>
      </c>
      <c r="H96" s="12">
        <v>82543590.21999976</v>
      </c>
      <c r="I96" s="12">
        <v>7239005.170000006</v>
      </c>
      <c r="J96" s="12">
        <v>111224195.39999999</v>
      </c>
      <c r="K96" s="12">
        <f t="shared" si="6"/>
        <v>29938171.610000134</v>
      </c>
      <c r="L96" s="12">
        <f t="shared" si="7"/>
        <v>329981845.61000013</v>
      </c>
      <c r="M96" s="12">
        <f t="shared" si="8"/>
        <v>74.99333460668512</v>
      </c>
      <c r="N96" s="12">
        <f t="shared" si="9"/>
        <v>337220850.7800002</v>
      </c>
      <c r="O96" s="12">
        <f t="shared" si="10"/>
        <v>37177176.78000024</v>
      </c>
      <c r="P96" s="12">
        <f t="shared" si="11"/>
        <v>68.94676027259311</v>
      </c>
    </row>
    <row r="97" spans="1:16" ht="12.75">
      <c r="A97" s="15"/>
      <c r="B97" s="17" t="s">
        <v>296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63.75">
      <c r="A98" s="3" t="s">
        <v>2</v>
      </c>
      <c r="B98" s="3" t="s">
        <v>3</v>
      </c>
      <c r="C98" s="3" t="s">
        <v>4</v>
      </c>
      <c r="D98" s="3" t="s">
        <v>5</v>
      </c>
      <c r="E98" s="3" t="s">
        <v>6</v>
      </c>
      <c r="F98" s="3" t="s">
        <v>7</v>
      </c>
      <c r="G98" s="3" t="s">
        <v>8</v>
      </c>
      <c r="H98" s="3" t="s">
        <v>9</v>
      </c>
      <c r="I98" s="3" t="s">
        <v>10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3" t="s">
        <v>16</v>
      </c>
      <c r="P98" s="3" t="s">
        <v>17</v>
      </c>
    </row>
    <row r="99" spans="1:16" ht="12.75">
      <c r="A99" s="10" t="s">
        <v>74</v>
      </c>
      <c r="B99" s="11" t="s">
        <v>75</v>
      </c>
      <c r="C99" s="12">
        <v>224370</v>
      </c>
      <c r="D99" s="12">
        <v>686340</v>
      </c>
      <c r="E99" s="12">
        <v>577562.5</v>
      </c>
      <c r="F99" s="12">
        <v>355402.04</v>
      </c>
      <c r="G99" s="12">
        <v>0</v>
      </c>
      <c r="H99" s="12">
        <v>402198.67</v>
      </c>
      <c r="I99" s="12">
        <v>0</v>
      </c>
      <c r="J99" s="12">
        <v>1298.98</v>
      </c>
      <c r="K99" s="12">
        <f aca="true" t="shared" si="12" ref="K99:K140">E99-F99</f>
        <v>222160.46000000002</v>
      </c>
      <c r="L99" s="12">
        <f aca="true" t="shared" si="13" ref="L99:L140">D99-F99</f>
        <v>330937.96</v>
      </c>
      <c r="M99" s="12">
        <f aca="true" t="shared" si="14" ref="M99:M140">IF(E99=0,0,(F99/E99)*100)</f>
        <v>61.534819175413915</v>
      </c>
      <c r="N99" s="12">
        <f aca="true" t="shared" si="15" ref="N99:N140">D99-H99</f>
        <v>284141.33</v>
      </c>
      <c r="O99" s="12">
        <f aca="true" t="shared" si="16" ref="O99:O140">E99-H99</f>
        <v>175363.83000000002</v>
      </c>
      <c r="P99" s="12">
        <f aca="true" t="shared" si="17" ref="P99:P140">IF(E99=0,0,(H99/E99)*100)</f>
        <v>69.6372548425495</v>
      </c>
    </row>
    <row r="100" spans="1:16" ht="12.75">
      <c r="A100" s="4" t="s">
        <v>76</v>
      </c>
      <c r="B100" s="5" t="s">
        <v>77</v>
      </c>
      <c r="C100" s="6">
        <v>224370</v>
      </c>
      <c r="D100" s="6">
        <v>686340</v>
      </c>
      <c r="E100" s="6">
        <v>577562.5</v>
      </c>
      <c r="F100" s="6">
        <v>355402.04</v>
      </c>
      <c r="G100" s="6">
        <v>0</v>
      </c>
      <c r="H100" s="6">
        <v>402198.67</v>
      </c>
      <c r="I100" s="6">
        <v>0</v>
      </c>
      <c r="J100" s="6">
        <v>1298.98</v>
      </c>
      <c r="K100" s="6">
        <f t="shared" si="12"/>
        <v>222160.46000000002</v>
      </c>
      <c r="L100" s="6">
        <f t="shared" si="13"/>
        <v>330937.96</v>
      </c>
      <c r="M100" s="6">
        <f t="shared" si="14"/>
        <v>61.534819175413915</v>
      </c>
      <c r="N100" s="6">
        <f t="shared" si="15"/>
        <v>284141.33</v>
      </c>
      <c r="O100" s="6">
        <f t="shared" si="16"/>
        <v>175363.83000000002</v>
      </c>
      <c r="P100" s="6">
        <f t="shared" si="17"/>
        <v>69.6372548425495</v>
      </c>
    </row>
    <row r="101" spans="1:16" ht="12.75">
      <c r="A101" s="10" t="s">
        <v>78</v>
      </c>
      <c r="B101" s="11" t="s">
        <v>79</v>
      </c>
      <c r="C101" s="12">
        <v>6630120</v>
      </c>
      <c r="D101" s="12">
        <v>22989868</v>
      </c>
      <c r="E101" s="12">
        <v>6257119</v>
      </c>
      <c r="F101" s="12">
        <v>858053.54</v>
      </c>
      <c r="G101" s="12">
        <v>0</v>
      </c>
      <c r="H101" s="12">
        <v>575195.1</v>
      </c>
      <c r="I101" s="12">
        <v>613849.88</v>
      </c>
      <c r="J101" s="12">
        <v>18507.36</v>
      </c>
      <c r="K101" s="12">
        <f t="shared" si="12"/>
        <v>5399065.46</v>
      </c>
      <c r="L101" s="12">
        <f t="shared" si="13"/>
        <v>22131814.46</v>
      </c>
      <c r="M101" s="12">
        <f t="shared" si="14"/>
        <v>13.713236714852314</v>
      </c>
      <c r="N101" s="12">
        <f t="shared" si="15"/>
        <v>22414672.9</v>
      </c>
      <c r="O101" s="12">
        <f t="shared" si="16"/>
        <v>5681923.9</v>
      </c>
      <c r="P101" s="12">
        <f t="shared" si="17"/>
        <v>9.192650803029318</v>
      </c>
    </row>
    <row r="102" spans="1:16" ht="12.75">
      <c r="A102" s="4" t="s">
        <v>251</v>
      </c>
      <c r="B102" s="5" t="s">
        <v>252</v>
      </c>
      <c r="C102" s="6">
        <v>2946437</v>
      </c>
      <c r="D102" s="6">
        <v>5035312</v>
      </c>
      <c r="E102" s="6">
        <v>1927563.25</v>
      </c>
      <c r="F102" s="6">
        <v>68044.02</v>
      </c>
      <c r="G102" s="6">
        <v>0</v>
      </c>
      <c r="H102" s="6">
        <v>292304.18</v>
      </c>
      <c r="I102" s="6">
        <v>0</v>
      </c>
      <c r="J102" s="6">
        <v>1675.02</v>
      </c>
      <c r="K102" s="6">
        <f t="shared" si="12"/>
        <v>1859519.23</v>
      </c>
      <c r="L102" s="6">
        <f t="shared" si="13"/>
        <v>4967267.98</v>
      </c>
      <c r="M102" s="6">
        <f t="shared" si="14"/>
        <v>3.5300538127607486</v>
      </c>
      <c r="N102" s="6">
        <f t="shared" si="15"/>
        <v>4743007.82</v>
      </c>
      <c r="O102" s="6">
        <f t="shared" si="16"/>
        <v>1635259.07</v>
      </c>
      <c r="P102" s="6">
        <f t="shared" si="17"/>
        <v>15.164440388661696</v>
      </c>
    </row>
    <row r="103" spans="1:16" ht="38.25">
      <c r="A103" s="4" t="s">
        <v>80</v>
      </c>
      <c r="B103" s="5" t="s">
        <v>81</v>
      </c>
      <c r="C103" s="6">
        <v>3673683</v>
      </c>
      <c r="D103" s="6">
        <v>17144556</v>
      </c>
      <c r="E103" s="6">
        <v>4329555.75</v>
      </c>
      <c r="F103" s="6">
        <v>790009.52</v>
      </c>
      <c r="G103" s="6">
        <v>0</v>
      </c>
      <c r="H103" s="6">
        <v>282890.92</v>
      </c>
      <c r="I103" s="6">
        <v>613849.88</v>
      </c>
      <c r="J103" s="6">
        <v>16832.34</v>
      </c>
      <c r="K103" s="6">
        <f t="shared" si="12"/>
        <v>3539546.23</v>
      </c>
      <c r="L103" s="6">
        <f t="shared" si="13"/>
        <v>16354546.48</v>
      </c>
      <c r="M103" s="6">
        <f t="shared" si="14"/>
        <v>18.246895654363616</v>
      </c>
      <c r="N103" s="6">
        <f t="shared" si="15"/>
        <v>16861665.08</v>
      </c>
      <c r="O103" s="6">
        <f t="shared" si="16"/>
        <v>4046664.83</v>
      </c>
      <c r="P103" s="6">
        <f t="shared" si="17"/>
        <v>6.533947969142099</v>
      </c>
    </row>
    <row r="104" spans="1:16" ht="12.75">
      <c r="A104" s="4" t="s">
        <v>96</v>
      </c>
      <c r="B104" s="5" t="s">
        <v>97</v>
      </c>
      <c r="C104" s="6">
        <v>10000</v>
      </c>
      <c r="D104" s="6">
        <v>810000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f t="shared" si="12"/>
        <v>0</v>
      </c>
      <c r="L104" s="6">
        <f t="shared" si="13"/>
        <v>810000</v>
      </c>
      <c r="M104" s="6">
        <f t="shared" si="14"/>
        <v>0</v>
      </c>
      <c r="N104" s="6">
        <f t="shared" si="15"/>
        <v>810000</v>
      </c>
      <c r="O104" s="6">
        <f t="shared" si="16"/>
        <v>0</v>
      </c>
      <c r="P104" s="6">
        <f t="shared" si="17"/>
        <v>0</v>
      </c>
    </row>
    <row r="105" spans="1:16" ht="12.75">
      <c r="A105" s="10" t="s">
        <v>98</v>
      </c>
      <c r="B105" s="11" t="s">
        <v>99</v>
      </c>
      <c r="C105" s="12">
        <v>2393800</v>
      </c>
      <c r="D105" s="12">
        <v>2917615</v>
      </c>
      <c r="E105" s="12">
        <v>1361265</v>
      </c>
      <c r="F105" s="12">
        <v>814000</v>
      </c>
      <c r="G105" s="12">
        <v>0</v>
      </c>
      <c r="H105" s="12">
        <v>1184352.46</v>
      </c>
      <c r="I105" s="12">
        <v>602.42</v>
      </c>
      <c r="J105" s="12">
        <v>28089.9</v>
      </c>
      <c r="K105" s="12">
        <f t="shared" si="12"/>
        <v>547265</v>
      </c>
      <c r="L105" s="12">
        <f t="shared" si="13"/>
        <v>2103615</v>
      </c>
      <c r="M105" s="12">
        <f t="shared" si="14"/>
        <v>59.797320874333806</v>
      </c>
      <c r="N105" s="12">
        <f t="shared" si="15"/>
        <v>1733262.54</v>
      </c>
      <c r="O105" s="12">
        <f t="shared" si="16"/>
        <v>176912.54000000004</v>
      </c>
      <c r="P105" s="12">
        <f t="shared" si="17"/>
        <v>87.00381336477467</v>
      </c>
    </row>
    <row r="106" spans="1:16" ht="12.75">
      <c r="A106" s="4" t="s">
        <v>100</v>
      </c>
      <c r="B106" s="5" t="s">
        <v>101</v>
      </c>
      <c r="C106" s="6">
        <v>2378800</v>
      </c>
      <c r="D106" s="6">
        <v>2402615</v>
      </c>
      <c r="E106" s="6">
        <v>1057515</v>
      </c>
      <c r="F106" s="6">
        <v>814000</v>
      </c>
      <c r="G106" s="6">
        <v>0</v>
      </c>
      <c r="H106" s="6">
        <v>1184352.46</v>
      </c>
      <c r="I106" s="6">
        <v>602.42</v>
      </c>
      <c r="J106" s="6">
        <v>28089.9</v>
      </c>
      <c r="K106" s="6">
        <f t="shared" si="12"/>
        <v>243515</v>
      </c>
      <c r="L106" s="6">
        <f t="shared" si="13"/>
        <v>1588615</v>
      </c>
      <c r="M106" s="6">
        <f t="shared" si="14"/>
        <v>76.97290345763417</v>
      </c>
      <c r="N106" s="6">
        <f t="shared" si="15"/>
        <v>1218262.54</v>
      </c>
      <c r="O106" s="6">
        <f t="shared" si="16"/>
        <v>-126837.45999999996</v>
      </c>
      <c r="P106" s="6">
        <f t="shared" si="17"/>
        <v>111.99391592554242</v>
      </c>
    </row>
    <row r="107" spans="1:16" ht="25.5">
      <c r="A107" s="4" t="s">
        <v>102</v>
      </c>
      <c r="B107" s="5" t="s">
        <v>103</v>
      </c>
      <c r="C107" s="6">
        <v>15000</v>
      </c>
      <c r="D107" s="6">
        <v>515000</v>
      </c>
      <c r="E107" s="6">
        <v>303750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303750</v>
      </c>
      <c r="L107" s="6">
        <f t="shared" si="13"/>
        <v>515000</v>
      </c>
      <c r="M107" s="6">
        <f t="shared" si="14"/>
        <v>0</v>
      </c>
      <c r="N107" s="6">
        <f t="shared" si="15"/>
        <v>515000</v>
      </c>
      <c r="O107" s="6">
        <f t="shared" si="16"/>
        <v>303750</v>
      </c>
      <c r="P107" s="6">
        <f t="shared" si="17"/>
        <v>0</v>
      </c>
    </row>
    <row r="108" spans="1:16" ht="12.75">
      <c r="A108" s="10" t="s">
        <v>106</v>
      </c>
      <c r="B108" s="11" t="s">
        <v>107</v>
      </c>
      <c r="C108" s="12">
        <v>0</v>
      </c>
      <c r="D108" s="12">
        <v>3500</v>
      </c>
      <c r="E108" s="12">
        <v>3500</v>
      </c>
      <c r="F108" s="12">
        <v>3500</v>
      </c>
      <c r="G108" s="12">
        <v>0</v>
      </c>
      <c r="H108" s="12">
        <v>7260.55</v>
      </c>
      <c r="I108" s="12">
        <v>0</v>
      </c>
      <c r="J108" s="12">
        <v>0</v>
      </c>
      <c r="K108" s="12">
        <f t="shared" si="12"/>
        <v>0</v>
      </c>
      <c r="L108" s="12">
        <f t="shared" si="13"/>
        <v>0</v>
      </c>
      <c r="M108" s="12">
        <f t="shared" si="14"/>
        <v>100</v>
      </c>
      <c r="N108" s="12">
        <f t="shared" si="15"/>
        <v>-3760.55</v>
      </c>
      <c r="O108" s="12">
        <f t="shared" si="16"/>
        <v>-3760.55</v>
      </c>
      <c r="P108" s="12">
        <f t="shared" si="17"/>
        <v>207.4442857142857</v>
      </c>
    </row>
    <row r="109" spans="1:16" ht="12.75">
      <c r="A109" s="4" t="s">
        <v>302</v>
      </c>
      <c r="B109" s="5" t="s">
        <v>303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2201.55</v>
      </c>
      <c r="I109" s="6">
        <v>0</v>
      </c>
      <c r="J109" s="6">
        <v>0</v>
      </c>
      <c r="K109" s="6">
        <f t="shared" si="12"/>
        <v>0</v>
      </c>
      <c r="L109" s="6">
        <f t="shared" si="13"/>
        <v>0</v>
      </c>
      <c r="M109" s="6">
        <f t="shared" si="14"/>
        <v>0</v>
      </c>
      <c r="N109" s="6">
        <f t="shared" si="15"/>
        <v>-2201.55</v>
      </c>
      <c r="O109" s="6">
        <f t="shared" si="16"/>
        <v>-2201.55</v>
      </c>
      <c r="P109" s="6">
        <f t="shared" si="17"/>
        <v>0</v>
      </c>
    </row>
    <row r="110" spans="1:16" ht="25.5">
      <c r="A110" s="4" t="s">
        <v>162</v>
      </c>
      <c r="B110" s="5" t="s">
        <v>163</v>
      </c>
      <c r="C110" s="6">
        <v>0</v>
      </c>
      <c r="D110" s="6">
        <v>3500</v>
      </c>
      <c r="E110" s="6">
        <v>3500</v>
      </c>
      <c r="F110" s="6">
        <v>3500</v>
      </c>
      <c r="G110" s="6">
        <v>0</v>
      </c>
      <c r="H110" s="6">
        <v>5059</v>
      </c>
      <c r="I110" s="6">
        <v>0</v>
      </c>
      <c r="J110" s="6">
        <v>0</v>
      </c>
      <c r="K110" s="6">
        <f t="shared" si="12"/>
        <v>0</v>
      </c>
      <c r="L110" s="6">
        <f t="shared" si="13"/>
        <v>0</v>
      </c>
      <c r="M110" s="6">
        <f t="shared" si="14"/>
        <v>100</v>
      </c>
      <c r="N110" s="6">
        <f t="shared" si="15"/>
        <v>-1559</v>
      </c>
      <c r="O110" s="6">
        <f t="shared" si="16"/>
        <v>-1559</v>
      </c>
      <c r="P110" s="6">
        <f t="shared" si="17"/>
        <v>144.54285714285714</v>
      </c>
    </row>
    <row r="111" spans="1:16" ht="12.75">
      <c r="A111" s="10" t="s">
        <v>253</v>
      </c>
      <c r="B111" s="11" t="s">
        <v>254</v>
      </c>
      <c r="C111" s="12">
        <v>821000</v>
      </c>
      <c r="D111" s="12">
        <v>1022950</v>
      </c>
      <c r="E111" s="12">
        <v>266950</v>
      </c>
      <c r="F111" s="12">
        <v>165882.94</v>
      </c>
      <c r="G111" s="12">
        <v>0</v>
      </c>
      <c r="H111" s="12">
        <v>165882.94</v>
      </c>
      <c r="I111" s="12">
        <v>0</v>
      </c>
      <c r="J111" s="12">
        <v>0</v>
      </c>
      <c r="K111" s="12">
        <f t="shared" si="12"/>
        <v>101067.06</v>
      </c>
      <c r="L111" s="12">
        <f t="shared" si="13"/>
        <v>857067.06</v>
      </c>
      <c r="M111" s="12">
        <f t="shared" si="14"/>
        <v>62.14007866641693</v>
      </c>
      <c r="N111" s="12">
        <f t="shared" si="15"/>
        <v>857067.06</v>
      </c>
      <c r="O111" s="12">
        <f t="shared" si="16"/>
        <v>101067.06</v>
      </c>
      <c r="P111" s="12">
        <f t="shared" si="17"/>
        <v>62.14007866641693</v>
      </c>
    </row>
    <row r="112" spans="1:16" ht="25.5">
      <c r="A112" s="4" t="s">
        <v>322</v>
      </c>
      <c r="B112" s="5" t="s">
        <v>323</v>
      </c>
      <c r="C112" s="6">
        <v>0</v>
      </c>
      <c r="D112" s="6">
        <v>35000</v>
      </c>
      <c r="E112" s="6">
        <v>35000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2"/>
        <v>35000</v>
      </c>
      <c r="L112" s="6">
        <f t="shared" si="13"/>
        <v>35000</v>
      </c>
      <c r="M112" s="6">
        <f t="shared" si="14"/>
        <v>0</v>
      </c>
      <c r="N112" s="6">
        <f t="shared" si="15"/>
        <v>35000</v>
      </c>
      <c r="O112" s="6">
        <f t="shared" si="16"/>
        <v>35000</v>
      </c>
      <c r="P112" s="6">
        <f t="shared" si="17"/>
        <v>0</v>
      </c>
    </row>
    <row r="113" spans="1:16" ht="12.75">
      <c r="A113" s="4" t="s">
        <v>255</v>
      </c>
      <c r="B113" s="5" t="s">
        <v>256</v>
      </c>
      <c r="C113" s="6">
        <v>821000</v>
      </c>
      <c r="D113" s="6">
        <v>987950</v>
      </c>
      <c r="E113" s="6">
        <v>231950</v>
      </c>
      <c r="F113" s="6">
        <v>165882.94</v>
      </c>
      <c r="G113" s="6">
        <v>0</v>
      </c>
      <c r="H113" s="6">
        <v>165882.94</v>
      </c>
      <c r="I113" s="6">
        <v>0</v>
      </c>
      <c r="J113" s="6">
        <v>0</v>
      </c>
      <c r="K113" s="6">
        <f t="shared" si="12"/>
        <v>66067.06</v>
      </c>
      <c r="L113" s="6">
        <f t="shared" si="13"/>
        <v>822067.06</v>
      </c>
      <c r="M113" s="6">
        <f t="shared" si="14"/>
        <v>71.51668031903428</v>
      </c>
      <c r="N113" s="6">
        <f t="shared" si="15"/>
        <v>822067.06</v>
      </c>
      <c r="O113" s="6">
        <f t="shared" si="16"/>
        <v>66067.06</v>
      </c>
      <c r="P113" s="6">
        <f t="shared" si="17"/>
        <v>71.51668031903428</v>
      </c>
    </row>
    <row r="114" spans="1:16" ht="12.75">
      <c r="A114" s="10" t="s">
        <v>172</v>
      </c>
      <c r="B114" s="11" t="s">
        <v>173</v>
      </c>
      <c r="C114" s="12">
        <v>2179284</v>
      </c>
      <c r="D114" s="12">
        <v>5228848</v>
      </c>
      <c r="E114" s="12">
        <v>790241.25</v>
      </c>
      <c r="F114" s="12">
        <v>195342.94</v>
      </c>
      <c r="G114" s="12">
        <v>0</v>
      </c>
      <c r="H114" s="12">
        <v>245422.87</v>
      </c>
      <c r="I114" s="12">
        <v>5975</v>
      </c>
      <c r="J114" s="12">
        <v>10904.85</v>
      </c>
      <c r="K114" s="12">
        <f t="shared" si="12"/>
        <v>594898.31</v>
      </c>
      <c r="L114" s="12">
        <f t="shared" si="13"/>
        <v>5033505.06</v>
      </c>
      <c r="M114" s="12">
        <f t="shared" si="14"/>
        <v>24.719405624548198</v>
      </c>
      <c r="N114" s="12">
        <f t="shared" si="15"/>
        <v>4983425.13</v>
      </c>
      <c r="O114" s="12">
        <f t="shared" si="16"/>
        <v>544818.38</v>
      </c>
      <c r="P114" s="12">
        <f t="shared" si="17"/>
        <v>31.05670198815868</v>
      </c>
    </row>
    <row r="115" spans="1:16" ht="12.75">
      <c r="A115" s="4" t="s">
        <v>174</v>
      </c>
      <c r="B115" s="5" t="s">
        <v>175</v>
      </c>
      <c r="C115" s="6">
        <v>283500</v>
      </c>
      <c r="D115" s="6">
        <v>887216</v>
      </c>
      <c r="E115" s="6">
        <v>23375</v>
      </c>
      <c r="F115" s="6">
        <v>8500</v>
      </c>
      <c r="G115" s="6">
        <v>0</v>
      </c>
      <c r="H115" s="6">
        <v>18629.3</v>
      </c>
      <c r="I115" s="6">
        <v>0</v>
      </c>
      <c r="J115" s="6">
        <v>0</v>
      </c>
      <c r="K115" s="6">
        <f t="shared" si="12"/>
        <v>14875</v>
      </c>
      <c r="L115" s="6">
        <f t="shared" si="13"/>
        <v>878716</v>
      </c>
      <c r="M115" s="6">
        <f t="shared" si="14"/>
        <v>36.36363636363637</v>
      </c>
      <c r="N115" s="6">
        <f t="shared" si="15"/>
        <v>868586.7</v>
      </c>
      <c r="O115" s="6">
        <f t="shared" si="16"/>
        <v>4745.700000000001</v>
      </c>
      <c r="P115" s="6">
        <f t="shared" si="17"/>
        <v>79.69754010695186</v>
      </c>
    </row>
    <row r="116" spans="1:16" ht="12.75">
      <c r="A116" s="4" t="s">
        <v>176</v>
      </c>
      <c r="B116" s="5" t="s">
        <v>177</v>
      </c>
      <c r="C116" s="6">
        <v>13000</v>
      </c>
      <c r="D116" s="6">
        <v>13000</v>
      </c>
      <c r="E116" s="6">
        <v>750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750</v>
      </c>
      <c r="L116" s="6">
        <f t="shared" si="13"/>
        <v>13000</v>
      </c>
      <c r="M116" s="6">
        <f t="shared" si="14"/>
        <v>0</v>
      </c>
      <c r="N116" s="6">
        <f t="shared" si="15"/>
        <v>13000</v>
      </c>
      <c r="O116" s="6">
        <f t="shared" si="16"/>
        <v>750</v>
      </c>
      <c r="P116" s="6">
        <f t="shared" si="17"/>
        <v>0</v>
      </c>
    </row>
    <row r="117" spans="1:16" ht="25.5">
      <c r="A117" s="4" t="s">
        <v>178</v>
      </c>
      <c r="B117" s="5" t="s">
        <v>179</v>
      </c>
      <c r="C117" s="6">
        <v>1608284</v>
      </c>
      <c r="D117" s="6">
        <v>3843624</v>
      </c>
      <c r="E117" s="6">
        <v>714991.25</v>
      </c>
      <c r="F117" s="6">
        <v>186842.94</v>
      </c>
      <c r="G117" s="6">
        <v>0</v>
      </c>
      <c r="H117" s="6">
        <v>204531.38</v>
      </c>
      <c r="I117" s="6">
        <v>5975</v>
      </c>
      <c r="J117" s="6">
        <v>6085</v>
      </c>
      <c r="K117" s="6">
        <f t="shared" si="12"/>
        <v>528148.31</v>
      </c>
      <c r="L117" s="6">
        <f t="shared" si="13"/>
        <v>3656781.06</v>
      </c>
      <c r="M117" s="6">
        <f t="shared" si="14"/>
        <v>26.132199519924193</v>
      </c>
      <c r="N117" s="6">
        <f t="shared" si="15"/>
        <v>3639092.62</v>
      </c>
      <c r="O117" s="6">
        <f t="shared" si="16"/>
        <v>510459.87</v>
      </c>
      <c r="P117" s="6">
        <f t="shared" si="17"/>
        <v>28.606137487696525</v>
      </c>
    </row>
    <row r="118" spans="1:16" ht="12.75">
      <c r="A118" s="4" t="s">
        <v>180</v>
      </c>
      <c r="B118" s="5" t="s">
        <v>181</v>
      </c>
      <c r="C118" s="6">
        <v>264500</v>
      </c>
      <c r="D118" s="6">
        <v>475008</v>
      </c>
      <c r="E118" s="6">
        <v>51125</v>
      </c>
      <c r="F118" s="6">
        <v>0</v>
      </c>
      <c r="G118" s="6">
        <v>0</v>
      </c>
      <c r="H118" s="6">
        <v>22262.19</v>
      </c>
      <c r="I118" s="6">
        <v>0</v>
      </c>
      <c r="J118" s="6">
        <v>4819.85</v>
      </c>
      <c r="K118" s="6">
        <f t="shared" si="12"/>
        <v>51125</v>
      </c>
      <c r="L118" s="6">
        <f t="shared" si="13"/>
        <v>475008</v>
      </c>
      <c r="M118" s="6">
        <f t="shared" si="14"/>
        <v>0</v>
      </c>
      <c r="N118" s="6">
        <f t="shared" si="15"/>
        <v>452745.81</v>
      </c>
      <c r="O118" s="6">
        <f t="shared" si="16"/>
        <v>28862.81</v>
      </c>
      <c r="P118" s="6">
        <f t="shared" si="17"/>
        <v>43.54462591687041</v>
      </c>
    </row>
    <row r="119" spans="1:16" ht="12.75">
      <c r="A119" s="4" t="s">
        <v>182</v>
      </c>
      <c r="B119" s="5" t="s">
        <v>183</v>
      </c>
      <c r="C119" s="6">
        <v>10000</v>
      </c>
      <c r="D119" s="6">
        <v>10000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0</v>
      </c>
      <c r="L119" s="6">
        <f t="shared" si="13"/>
        <v>10000</v>
      </c>
      <c r="M119" s="6">
        <f t="shared" si="14"/>
        <v>0</v>
      </c>
      <c r="N119" s="6">
        <f t="shared" si="15"/>
        <v>10000</v>
      </c>
      <c r="O119" s="6">
        <f t="shared" si="16"/>
        <v>0</v>
      </c>
      <c r="P119" s="6">
        <f t="shared" si="17"/>
        <v>0</v>
      </c>
    </row>
    <row r="120" spans="1:16" ht="12.75">
      <c r="A120" s="10" t="s">
        <v>262</v>
      </c>
      <c r="B120" s="11" t="s">
        <v>263</v>
      </c>
      <c r="C120" s="12">
        <v>4958245</v>
      </c>
      <c r="D120" s="12">
        <v>9015062</v>
      </c>
      <c r="E120" s="12">
        <v>3977808</v>
      </c>
      <c r="F120" s="12">
        <v>792292.39</v>
      </c>
      <c r="G120" s="12">
        <v>0</v>
      </c>
      <c r="H120" s="12">
        <v>607942.99</v>
      </c>
      <c r="I120" s="12">
        <v>184349.4</v>
      </c>
      <c r="J120" s="12">
        <v>120000</v>
      </c>
      <c r="K120" s="12">
        <f t="shared" si="12"/>
        <v>3185515.61</v>
      </c>
      <c r="L120" s="12">
        <f t="shared" si="13"/>
        <v>8222769.61</v>
      </c>
      <c r="M120" s="12">
        <f t="shared" si="14"/>
        <v>19.917813780856193</v>
      </c>
      <c r="N120" s="12">
        <f t="shared" si="15"/>
        <v>8407119.01</v>
      </c>
      <c r="O120" s="12">
        <f t="shared" si="16"/>
        <v>3369865.01</v>
      </c>
      <c r="P120" s="12">
        <f t="shared" si="17"/>
        <v>15.283366869391383</v>
      </c>
    </row>
    <row r="121" spans="1:16" ht="12.75">
      <c r="A121" s="4" t="s">
        <v>264</v>
      </c>
      <c r="B121" s="5" t="s">
        <v>265</v>
      </c>
      <c r="C121" s="6">
        <v>3981245</v>
      </c>
      <c r="D121" s="6">
        <v>7631630</v>
      </c>
      <c r="E121" s="6">
        <v>3587576</v>
      </c>
      <c r="F121" s="6">
        <v>554096.14</v>
      </c>
      <c r="G121" s="6">
        <v>0</v>
      </c>
      <c r="H121" s="6">
        <v>429596.14</v>
      </c>
      <c r="I121" s="6">
        <v>124500</v>
      </c>
      <c r="J121" s="6">
        <v>120000</v>
      </c>
      <c r="K121" s="6">
        <f t="shared" si="12"/>
        <v>3033479.86</v>
      </c>
      <c r="L121" s="6">
        <f t="shared" si="13"/>
        <v>7077533.86</v>
      </c>
      <c r="M121" s="6">
        <f t="shared" si="14"/>
        <v>15.444861377152709</v>
      </c>
      <c r="N121" s="6">
        <f t="shared" si="15"/>
        <v>7202033.86</v>
      </c>
      <c r="O121" s="6">
        <f t="shared" si="16"/>
        <v>3157979.86</v>
      </c>
      <c r="P121" s="6">
        <f t="shared" si="17"/>
        <v>11.974551619254896</v>
      </c>
    </row>
    <row r="122" spans="1:16" ht="25.5">
      <c r="A122" s="4" t="s">
        <v>266</v>
      </c>
      <c r="B122" s="5" t="s">
        <v>267</v>
      </c>
      <c r="C122" s="6">
        <v>977000</v>
      </c>
      <c r="D122" s="6">
        <v>1383432</v>
      </c>
      <c r="E122" s="6">
        <v>390232</v>
      </c>
      <c r="F122" s="6">
        <v>238196.25</v>
      </c>
      <c r="G122" s="6">
        <v>0</v>
      </c>
      <c r="H122" s="6">
        <v>178346.85</v>
      </c>
      <c r="I122" s="6">
        <v>59849.4</v>
      </c>
      <c r="J122" s="6">
        <v>0</v>
      </c>
      <c r="K122" s="6">
        <f t="shared" si="12"/>
        <v>152035.75</v>
      </c>
      <c r="L122" s="6">
        <f t="shared" si="13"/>
        <v>1145235.75</v>
      </c>
      <c r="M122" s="6">
        <f t="shared" si="14"/>
        <v>61.03965077184854</v>
      </c>
      <c r="N122" s="6">
        <f t="shared" si="15"/>
        <v>1205085.15</v>
      </c>
      <c r="O122" s="6">
        <f t="shared" si="16"/>
        <v>211885.15</v>
      </c>
      <c r="P122" s="6">
        <f t="shared" si="17"/>
        <v>45.70277424711453</v>
      </c>
    </row>
    <row r="123" spans="1:16" ht="25.5">
      <c r="A123" s="10" t="s">
        <v>201</v>
      </c>
      <c r="B123" s="11" t="s">
        <v>202</v>
      </c>
      <c r="C123" s="12">
        <v>150000</v>
      </c>
      <c r="D123" s="12">
        <v>183154</v>
      </c>
      <c r="E123" s="12">
        <v>33154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 t="shared" si="12"/>
        <v>33154</v>
      </c>
      <c r="L123" s="12">
        <f t="shared" si="13"/>
        <v>183154</v>
      </c>
      <c r="M123" s="12">
        <f t="shared" si="14"/>
        <v>0</v>
      </c>
      <c r="N123" s="12">
        <f t="shared" si="15"/>
        <v>183154</v>
      </c>
      <c r="O123" s="12">
        <f t="shared" si="16"/>
        <v>33154</v>
      </c>
      <c r="P123" s="12">
        <f t="shared" si="17"/>
        <v>0</v>
      </c>
    </row>
    <row r="124" spans="1:16" ht="12.75">
      <c r="A124" s="4" t="s">
        <v>268</v>
      </c>
      <c r="B124" s="5" t="s">
        <v>269</v>
      </c>
      <c r="C124" s="6">
        <v>120000</v>
      </c>
      <c r="D124" s="6">
        <v>153154</v>
      </c>
      <c r="E124" s="6">
        <v>33154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f t="shared" si="12"/>
        <v>33154</v>
      </c>
      <c r="L124" s="6">
        <f t="shared" si="13"/>
        <v>153154</v>
      </c>
      <c r="M124" s="6">
        <f t="shared" si="14"/>
        <v>0</v>
      </c>
      <c r="N124" s="6">
        <f t="shared" si="15"/>
        <v>153154</v>
      </c>
      <c r="O124" s="6">
        <f t="shared" si="16"/>
        <v>33154</v>
      </c>
      <c r="P124" s="6">
        <f t="shared" si="17"/>
        <v>0</v>
      </c>
    </row>
    <row r="125" spans="1:16" ht="25.5">
      <c r="A125" s="4" t="s">
        <v>216</v>
      </c>
      <c r="B125" s="5" t="s">
        <v>217</v>
      </c>
      <c r="C125" s="6">
        <v>30000</v>
      </c>
      <c r="D125" s="6">
        <v>30000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f t="shared" si="12"/>
        <v>0</v>
      </c>
      <c r="L125" s="6">
        <f t="shared" si="13"/>
        <v>30000</v>
      </c>
      <c r="M125" s="6">
        <f t="shared" si="14"/>
        <v>0</v>
      </c>
      <c r="N125" s="6">
        <f t="shared" si="15"/>
        <v>30000</v>
      </c>
      <c r="O125" s="6">
        <f t="shared" si="16"/>
        <v>0</v>
      </c>
      <c r="P125" s="6">
        <f t="shared" si="17"/>
        <v>0</v>
      </c>
    </row>
    <row r="126" spans="1:16" ht="25.5">
      <c r="A126" s="10" t="s">
        <v>203</v>
      </c>
      <c r="B126" s="11" t="s">
        <v>204</v>
      </c>
      <c r="C126" s="12">
        <v>2608000</v>
      </c>
      <c r="D126" s="12">
        <v>9282482</v>
      </c>
      <c r="E126" s="12">
        <v>3183957</v>
      </c>
      <c r="F126" s="12">
        <v>75378.11</v>
      </c>
      <c r="G126" s="12">
        <v>0</v>
      </c>
      <c r="H126" s="12">
        <v>57074.61</v>
      </c>
      <c r="I126" s="12">
        <v>18303.5</v>
      </c>
      <c r="J126" s="12">
        <v>18303.5</v>
      </c>
      <c r="K126" s="12">
        <f t="shared" si="12"/>
        <v>3108578.89</v>
      </c>
      <c r="L126" s="12">
        <f t="shared" si="13"/>
        <v>9207103.89</v>
      </c>
      <c r="M126" s="12">
        <f t="shared" si="14"/>
        <v>2.3674349245294457</v>
      </c>
      <c r="N126" s="12">
        <f t="shared" si="15"/>
        <v>9225407.39</v>
      </c>
      <c r="O126" s="12">
        <f t="shared" si="16"/>
        <v>3126882.39</v>
      </c>
      <c r="P126" s="12">
        <f t="shared" si="17"/>
        <v>1.79256849260213</v>
      </c>
    </row>
    <row r="127" spans="1:16" ht="38.25">
      <c r="A127" s="4" t="s">
        <v>258</v>
      </c>
      <c r="B127" s="5" t="s">
        <v>259</v>
      </c>
      <c r="C127" s="6">
        <v>2608000</v>
      </c>
      <c r="D127" s="6">
        <v>9282482</v>
      </c>
      <c r="E127" s="6">
        <v>3183957</v>
      </c>
      <c r="F127" s="6">
        <v>75378.11</v>
      </c>
      <c r="G127" s="6">
        <v>0</v>
      </c>
      <c r="H127" s="6">
        <v>57074.61</v>
      </c>
      <c r="I127" s="6">
        <v>18303.5</v>
      </c>
      <c r="J127" s="6">
        <v>18303.5</v>
      </c>
      <c r="K127" s="6">
        <f t="shared" si="12"/>
        <v>3108578.89</v>
      </c>
      <c r="L127" s="6">
        <f t="shared" si="13"/>
        <v>9207103.89</v>
      </c>
      <c r="M127" s="6">
        <f t="shared" si="14"/>
        <v>2.3674349245294457</v>
      </c>
      <c r="N127" s="6">
        <f t="shared" si="15"/>
        <v>9225407.39</v>
      </c>
      <c r="O127" s="6">
        <f t="shared" si="16"/>
        <v>3126882.39</v>
      </c>
      <c r="P127" s="6">
        <f t="shared" si="17"/>
        <v>1.79256849260213</v>
      </c>
    </row>
    <row r="128" spans="1:16" ht="12.75">
      <c r="A128" s="10" t="s">
        <v>270</v>
      </c>
      <c r="B128" s="11" t="s">
        <v>271</v>
      </c>
      <c r="C128" s="12">
        <v>100000</v>
      </c>
      <c r="D128" s="12">
        <v>200000</v>
      </c>
      <c r="E128" s="12">
        <v>110000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 t="shared" si="12"/>
        <v>110000</v>
      </c>
      <c r="L128" s="12">
        <f t="shared" si="13"/>
        <v>200000</v>
      </c>
      <c r="M128" s="12">
        <f t="shared" si="14"/>
        <v>0</v>
      </c>
      <c r="N128" s="12">
        <f t="shared" si="15"/>
        <v>200000</v>
      </c>
      <c r="O128" s="12">
        <f t="shared" si="16"/>
        <v>110000</v>
      </c>
      <c r="P128" s="12">
        <f t="shared" si="17"/>
        <v>0</v>
      </c>
    </row>
    <row r="129" spans="1:16" ht="38.25">
      <c r="A129" s="4" t="s">
        <v>272</v>
      </c>
      <c r="B129" s="5" t="s">
        <v>273</v>
      </c>
      <c r="C129" s="6">
        <v>100000</v>
      </c>
      <c r="D129" s="6">
        <v>200000</v>
      </c>
      <c r="E129" s="6">
        <v>110000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f t="shared" si="12"/>
        <v>110000</v>
      </c>
      <c r="L129" s="6">
        <f t="shared" si="13"/>
        <v>200000</v>
      </c>
      <c r="M129" s="6">
        <f t="shared" si="14"/>
        <v>0</v>
      </c>
      <c r="N129" s="6">
        <f t="shared" si="15"/>
        <v>200000</v>
      </c>
      <c r="O129" s="6">
        <f t="shared" si="16"/>
        <v>110000</v>
      </c>
      <c r="P129" s="6">
        <f t="shared" si="17"/>
        <v>0</v>
      </c>
    </row>
    <row r="130" spans="1:16" ht="25.5">
      <c r="A130" s="10" t="s">
        <v>324</v>
      </c>
      <c r="B130" s="11" t="s">
        <v>325</v>
      </c>
      <c r="C130" s="12">
        <v>0</v>
      </c>
      <c r="D130" s="12">
        <v>300000</v>
      </c>
      <c r="E130" s="12">
        <v>300000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 t="shared" si="12"/>
        <v>300000</v>
      </c>
      <c r="L130" s="12">
        <f t="shared" si="13"/>
        <v>300000</v>
      </c>
      <c r="M130" s="12">
        <f t="shared" si="14"/>
        <v>0</v>
      </c>
      <c r="N130" s="12">
        <f t="shared" si="15"/>
        <v>300000</v>
      </c>
      <c r="O130" s="12">
        <f t="shared" si="16"/>
        <v>300000</v>
      </c>
      <c r="P130" s="12">
        <f t="shared" si="17"/>
        <v>0</v>
      </c>
    </row>
    <row r="131" spans="1:16" ht="12.75">
      <c r="A131" s="4" t="s">
        <v>326</v>
      </c>
      <c r="B131" s="5" t="s">
        <v>327</v>
      </c>
      <c r="C131" s="6">
        <v>0</v>
      </c>
      <c r="D131" s="6">
        <v>300000</v>
      </c>
      <c r="E131" s="6">
        <v>300000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f t="shared" si="12"/>
        <v>300000</v>
      </c>
      <c r="L131" s="6">
        <f t="shared" si="13"/>
        <v>300000</v>
      </c>
      <c r="M131" s="6">
        <f t="shared" si="14"/>
        <v>0</v>
      </c>
      <c r="N131" s="6">
        <f t="shared" si="15"/>
        <v>300000</v>
      </c>
      <c r="O131" s="6">
        <f t="shared" si="16"/>
        <v>300000</v>
      </c>
      <c r="P131" s="6">
        <f t="shared" si="17"/>
        <v>0</v>
      </c>
    </row>
    <row r="132" spans="1:16" ht="12.75">
      <c r="A132" s="10" t="s">
        <v>274</v>
      </c>
      <c r="B132" s="11" t="s">
        <v>275</v>
      </c>
      <c r="C132" s="12">
        <v>1081400</v>
      </c>
      <c r="D132" s="12">
        <v>1442848</v>
      </c>
      <c r="E132" s="12">
        <v>505849</v>
      </c>
      <c r="F132" s="12">
        <v>86865.95</v>
      </c>
      <c r="G132" s="12">
        <v>0</v>
      </c>
      <c r="H132" s="12">
        <v>86525.95</v>
      </c>
      <c r="I132" s="12">
        <v>340</v>
      </c>
      <c r="J132" s="12">
        <v>0</v>
      </c>
      <c r="K132" s="12">
        <f t="shared" si="12"/>
        <v>418983.05</v>
      </c>
      <c r="L132" s="12">
        <f t="shared" si="13"/>
        <v>1355982.05</v>
      </c>
      <c r="M132" s="12">
        <f t="shared" si="14"/>
        <v>17.17230833707292</v>
      </c>
      <c r="N132" s="12">
        <f t="shared" si="15"/>
        <v>1356322.05</v>
      </c>
      <c r="O132" s="12">
        <f t="shared" si="16"/>
        <v>419323.05</v>
      </c>
      <c r="P132" s="12">
        <f t="shared" si="17"/>
        <v>17.105094603330244</v>
      </c>
    </row>
    <row r="133" spans="1:16" ht="25.5">
      <c r="A133" s="4" t="s">
        <v>276</v>
      </c>
      <c r="B133" s="5" t="s">
        <v>277</v>
      </c>
      <c r="C133" s="6">
        <v>800000</v>
      </c>
      <c r="D133" s="6">
        <v>1100000</v>
      </c>
      <c r="E133" s="6">
        <v>380000</v>
      </c>
      <c r="F133" s="6">
        <v>74383.66</v>
      </c>
      <c r="G133" s="6">
        <v>0</v>
      </c>
      <c r="H133" s="6">
        <v>74383.66</v>
      </c>
      <c r="I133" s="6">
        <v>0</v>
      </c>
      <c r="J133" s="6">
        <v>0</v>
      </c>
      <c r="K133" s="6">
        <f t="shared" si="12"/>
        <v>305616.33999999997</v>
      </c>
      <c r="L133" s="6">
        <f t="shared" si="13"/>
        <v>1025616.34</v>
      </c>
      <c r="M133" s="6">
        <f t="shared" si="14"/>
        <v>19.574647368421054</v>
      </c>
      <c r="N133" s="6">
        <f t="shared" si="15"/>
        <v>1025616.34</v>
      </c>
      <c r="O133" s="6">
        <f t="shared" si="16"/>
        <v>305616.33999999997</v>
      </c>
      <c r="P133" s="6">
        <f t="shared" si="17"/>
        <v>19.574647368421054</v>
      </c>
    </row>
    <row r="134" spans="1:16" ht="38.25">
      <c r="A134" s="4" t="s">
        <v>278</v>
      </c>
      <c r="B134" s="5" t="s">
        <v>279</v>
      </c>
      <c r="C134" s="6">
        <v>281400</v>
      </c>
      <c r="D134" s="6">
        <v>342848</v>
      </c>
      <c r="E134" s="6">
        <v>125849</v>
      </c>
      <c r="F134" s="6">
        <v>12482.29</v>
      </c>
      <c r="G134" s="6">
        <v>0</v>
      </c>
      <c r="H134" s="6">
        <v>12142.29</v>
      </c>
      <c r="I134" s="6">
        <v>340</v>
      </c>
      <c r="J134" s="6">
        <v>0</v>
      </c>
      <c r="K134" s="6">
        <f t="shared" si="12"/>
        <v>113366.70999999999</v>
      </c>
      <c r="L134" s="6">
        <f t="shared" si="13"/>
        <v>330365.71</v>
      </c>
      <c r="M134" s="6">
        <f t="shared" si="14"/>
        <v>9.91846578041939</v>
      </c>
      <c r="N134" s="6">
        <f t="shared" si="15"/>
        <v>330705.71</v>
      </c>
      <c r="O134" s="6">
        <f t="shared" si="16"/>
        <v>113706.70999999999</v>
      </c>
      <c r="P134" s="6">
        <f t="shared" si="17"/>
        <v>9.648300741364652</v>
      </c>
    </row>
    <row r="135" spans="1:16" ht="12.75">
      <c r="A135" s="10" t="s">
        <v>207</v>
      </c>
      <c r="B135" s="11" t="s">
        <v>208</v>
      </c>
      <c r="C135" s="12">
        <v>9000</v>
      </c>
      <c r="D135" s="12">
        <v>5636100</v>
      </c>
      <c r="E135" s="12">
        <v>1170950</v>
      </c>
      <c r="F135" s="12">
        <v>678015</v>
      </c>
      <c r="G135" s="12">
        <v>0</v>
      </c>
      <c r="H135" s="12">
        <v>678015</v>
      </c>
      <c r="I135" s="12">
        <v>0</v>
      </c>
      <c r="J135" s="12">
        <v>0</v>
      </c>
      <c r="K135" s="12">
        <f t="shared" si="12"/>
        <v>492935</v>
      </c>
      <c r="L135" s="12">
        <f t="shared" si="13"/>
        <v>4958085</v>
      </c>
      <c r="M135" s="12">
        <f t="shared" si="14"/>
        <v>57.90298475596738</v>
      </c>
      <c r="N135" s="12">
        <f t="shared" si="15"/>
        <v>4958085</v>
      </c>
      <c r="O135" s="12">
        <f t="shared" si="16"/>
        <v>492935</v>
      </c>
      <c r="P135" s="12">
        <f t="shared" si="17"/>
        <v>57.90298475596738</v>
      </c>
    </row>
    <row r="136" spans="1:16" ht="25.5">
      <c r="A136" s="4" t="s">
        <v>312</v>
      </c>
      <c r="B136" s="5" t="s">
        <v>313</v>
      </c>
      <c r="C136" s="6">
        <v>0</v>
      </c>
      <c r="D136" s="6">
        <v>773400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f t="shared" si="12"/>
        <v>0</v>
      </c>
      <c r="L136" s="6">
        <f t="shared" si="13"/>
        <v>773400</v>
      </c>
      <c r="M136" s="6">
        <f t="shared" si="14"/>
        <v>0</v>
      </c>
      <c r="N136" s="6">
        <f t="shared" si="15"/>
        <v>773400</v>
      </c>
      <c r="O136" s="6">
        <f t="shared" si="16"/>
        <v>0</v>
      </c>
      <c r="P136" s="6">
        <f t="shared" si="17"/>
        <v>0</v>
      </c>
    </row>
    <row r="137" spans="1:16" ht="38.25">
      <c r="A137" s="4" t="s">
        <v>292</v>
      </c>
      <c r="B137" s="5" t="s">
        <v>293</v>
      </c>
      <c r="C137" s="6">
        <v>0</v>
      </c>
      <c r="D137" s="6">
        <v>192000</v>
      </c>
      <c r="E137" s="6">
        <v>174000</v>
      </c>
      <c r="F137" s="6">
        <v>150000</v>
      </c>
      <c r="G137" s="6">
        <v>0</v>
      </c>
      <c r="H137" s="6">
        <v>150000</v>
      </c>
      <c r="I137" s="6">
        <v>0</v>
      </c>
      <c r="J137" s="6">
        <v>0</v>
      </c>
      <c r="K137" s="6">
        <f t="shared" si="12"/>
        <v>24000</v>
      </c>
      <c r="L137" s="6">
        <f t="shared" si="13"/>
        <v>42000</v>
      </c>
      <c r="M137" s="6">
        <f t="shared" si="14"/>
        <v>86.20689655172413</v>
      </c>
      <c r="N137" s="6">
        <f t="shared" si="15"/>
        <v>42000</v>
      </c>
      <c r="O137" s="6">
        <f t="shared" si="16"/>
        <v>24000</v>
      </c>
      <c r="P137" s="6">
        <f t="shared" si="17"/>
        <v>86.20689655172413</v>
      </c>
    </row>
    <row r="138" spans="1:16" ht="12.75">
      <c r="A138" s="4" t="s">
        <v>211</v>
      </c>
      <c r="B138" s="5" t="s">
        <v>212</v>
      </c>
      <c r="C138" s="6">
        <v>0</v>
      </c>
      <c r="D138" s="6">
        <v>4629015</v>
      </c>
      <c r="E138" s="6">
        <v>959015</v>
      </c>
      <c r="F138" s="6">
        <v>524015</v>
      </c>
      <c r="G138" s="6">
        <v>0</v>
      </c>
      <c r="H138" s="6">
        <v>524015</v>
      </c>
      <c r="I138" s="6">
        <v>0</v>
      </c>
      <c r="J138" s="6">
        <v>0</v>
      </c>
      <c r="K138" s="6">
        <f t="shared" si="12"/>
        <v>435000</v>
      </c>
      <c r="L138" s="6">
        <f t="shared" si="13"/>
        <v>4105000</v>
      </c>
      <c r="M138" s="6">
        <f t="shared" si="14"/>
        <v>54.64095973472782</v>
      </c>
      <c r="N138" s="6">
        <f t="shared" si="15"/>
        <v>4105000</v>
      </c>
      <c r="O138" s="6">
        <f t="shared" si="16"/>
        <v>435000</v>
      </c>
      <c r="P138" s="6">
        <f t="shared" si="17"/>
        <v>54.64095973472782</v>
      </c>
    </row>
    <row r="139" spans="1:16" ht="12.75">
      <c r="A139" s="4" t="s">
        <v>213</v>
      </c>
      <c r="B139" s="5" t="s">
        <v>196</v>
      </c>
      <c r="C139" s="6">
        <v>9000</v>
      </c>
      <c r="D139" s="6">
        <v>41685</v>
      </c>
      <c r="E139" s="6">
        <v>37935</v>
      </c>
      <c r="F139" s="6">
        <v>4000</v>
      </c>
      <c r="G139" s="6">
        <v>0</v>
      </c>
      <c r="H139" s="6">
        <v>4000</v>
      </c>
      <c r="I139" s="6">
        <v>0</v>
      </c>
      <c r="J139" s="6">
        <v>0</v>
      </c>
      <c r="K139" s="6">
        <f t="shared" si="12"/>
        <v>33935</v>
      </c>
      <c r="L139" s="6">
        <f t="shared" si="13"/>
        <v>37685</v>
      </c>
      <c r="M139" s="6">
        <f t="shared" si="14"/>
        <v>10.544352181362857</v>
      </c>
      <c r="N139" s="6">
        <f t="shared" si="15"/>
        <v>37685</v>
      </c>
      <c r="O139" s="6">
        <f t="shared" si="16"/>
        <v>33935</v>
      </c>
      <c r="P139" s="6">
        <f t="shared" si="17"/>
        <v>10.544352181362857</v>
      </c>
    </row>
    <row r="140" spans="1:16" ht="12.75">
      <c r="A140" s="10" t="s">
        <v>214</v>
      </c>
      <c r="B140" s="11" t="s">
        <v>215</v>
      </c>
      <c r="C140" s="12">
        <v>21155219</v>
      </c>
      <c r="D140" s="12">
        <v>58908767</v>
      </c>
      <c r="E140" s="12">
        <v>18538355.75</v>
      </c>
      <c r="F140" s="12">
        <v>4024732.91</v>
      </c>
      <c r="G140" s="12">
        <v>0</v>
      </c>
      <c r="H140" s="12">
        <v>4009871.14</v>
      </c>
      <c r="I140" s="12">
        <v>823420.2</v>
      </c>
      <c r="J140" s="12">
        <v>197104.59</v>
      </c>
      <c r="K140" s="12">
        <f t="shared" si="12"/>
        <v>14513622.84</v>
      </c>
      <c r="L140" s="12">
        <f t="shared" si="13"/>
        <v>54884034.09</v>
      </c>
      <c r="M140" s="12">
        <f t="shared" si="14"/>
        <v>21.710301411170192</v>
      </c>
      <c r="N140" s="12">
        <f t="shared" si="15"/>
        <v>54898895.86</v>
      </c>
      <c r="O140" s="12">
        <f t="shared" si="16"/>
        <v>14528484.61</v>
      </c>
      <c r="P140" s="12">
        <f t="shared" si="17"/>
        <v>21.630133729632416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2016-03-28T07:30:55Z</dcterms:modified>
  <cp:category/>
  <cp:version/>
  <cp:contentType/>
  <cp:contentStatus/>
</cp:coreProperties>
</file>