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<sst xmlns="http://schemas.openxmlformats.org/spreadsheetml/2006/main" count="436" uniqueCount="341">
  <si>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</si>
  <si>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</si>
  <si>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</si>
  <si>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</si>
  <si>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</si>
  <si>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</si>
  <si>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</si>
  <si>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</si>
  <si>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</si>
  <si>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</si>
  <si>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</si>
  <si>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</si>
  <si>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</si>
  <si>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</si>
  <si>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</si>
  <si>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</si>
  <si>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</si>
  <si>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</si>
  <si>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</si>
  <si>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</si>
  <si>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</si>
  <si>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</si>
  <si>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</si>
  <si>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</si>
  <si>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</si>
  <si>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</si>
  <si>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</si>
  <si>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</si>
  <si>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</si>
  <si>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</si>
  <si>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</si>
  <si>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</si>
  <si>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</si>
  <si>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</si>
  <si>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</si>
  <si>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</si>
  <si>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</si>
  <si>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</si>
  <si>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</si>
  <si>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</si>
  <si>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</si>
  <si>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</si>
  <si>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</si>
  <si>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</si>
  <si>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</si>
  <si>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</si>
  <si>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</si>
  <si>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</si>
  <si>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</si>
  <si>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</si>
  <si>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</si>
  <si>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</si>
  <si>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</si>
  <si>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</si>
  <si>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</si>
  <si>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</si>
  <si>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</si>
  <si>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</si>
  <si>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</si>
  <si>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</si>
  <si>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</si>
  <si>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</si>
  <si>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</si>
  <si>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</si>
  <si>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</si>
  <si>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</si>
  <si>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</si>
  <si>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</si>
  <si>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</si>
  <si>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</si>
  <si>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</si>
  <si>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</si>
  <si>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</si>
  <si>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Державне управління</t>
  </si>
  <si>
    <t>Освіта</t>
  </si>
  <si>
    <t>Інші освітні програми</t>
  </si>
  <si>
    <t>Охорона здоров`я</t>
  </si>
  <si>
    <t>Соціальний захист та соціальне забезпечення</t>
  </si>
  <si>
    <t>Інші видатки на соціальний захист населення</t>
  </si>
  <si>
    <t>Культура і мистецтво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</si>
  <si>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</si>
  <si>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</si>
  <si>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</si>
  <si>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</si>
  <si>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</si>
  <si>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Фізична культура і спорт</t>
  </si>
  <si>
    <t>Проведення навчально-тренувальних зборів і змагань з неолімпійських видів спорту</t>
  </si>
  <si>
    <t>Інші видатки</t>
  </si>
  <si>
    <t>Сільське і лісове господарство, рибне господарство та мисливство</t>
  </si>
  <si>
    <t>Транспорт, дорожнє господарство, зв`язок, телекомунікації та інформатика</t>
  </si>
  <si>
    <t>Видатки, не віднесені до основних груп</t>
  </si>
  <si>
    <t>Резервний фонд</t>
  </si>
  <si>
    <t>Інші субвенції</t>
  </si>
  <si>
    <t xml:space="preserve"> </t>
  </si>
  <si>
    <t xml:space="preserve">Усього 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</si>
  <si>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</si>
  <si>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</si>
  <si>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</si>
  <si>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</si>
  <si>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</si>
  <si>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</si>
  <si>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</si>
  <si>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</si>
  <si>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</si>
  <si>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</si>
  <si>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</si>
  <si>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</si>
  <si>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</si>
  <si>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</si>
  <si>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</si>
  <si>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</si>
  <si>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</si>
  <si>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</si>
  <si>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</si>
  <si>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</si>
  <si>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</si>
  <si>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</si>
  <si>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</si>
  <si>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</si>
  <si>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</si>
  <si>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</si>
  <si>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</si>
  <si>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Правоохоронна діяльність та забезпечення безпеки держави</t>
  </si>
  <si>
    <t>Місцева пожежна охорона</t>
  </si>
  <si>
    <t>Житлово-комунальне господарство</t>
  </si>
  <si>
    <t>Благоустрій міст, сіл, селищ</t>
  </si>
  <si>
    <t>Будівництво</t>
  </si>
  <si>
    <t>Розробка схем та проектних рішень масового застосування</t>
  </si>
  <si>
    <t>Інші послуги, пов`язані з економічною діяльністю</t>
  </si>
  <si>
    <t>Цільові фонди</t>
  </si>
  <si>
    <t>Охорона та раціональне використання природних ресурсів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</si>
  <si>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</si>
  <si>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</si>
  <si>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</si>
  <si>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</si>
  <si>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</si>
  <si>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</si>
  <si>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</si>
  <si>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</si>
  <si>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</si>
  <si>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</si>
  <si>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</si>
  <si>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Інші джерела власних надходжень бюджетних установ  </t>
  </si>
  <si>
    <t>Благодійні внески, гранти та дарунки </t>
  </si>
  <si>
    <t>Організація та проведення громадських робіт</t>
  </si>
  <si>
    <t>Програми і заходи центрів соціальних служб для сім`ї, дітей та молоді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</si>
  <si>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</si>
  <si>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</si>
  <si>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</si>
  <si>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Охорона навколишнього природного середовища та ядерна безпека</t>
  </si>
  <si>
    <t>Охорона і раціональне використання водних ресурсів</t>
  </si>
  <si>
    <t>Плата за надання інших адміністративних послуг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</si>
  <si>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</si>
  <si>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</si>
  <si>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</si>
  <si>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Спеціальний фонд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</si>
  <si>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</si>
  <si>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</si>
  <si>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</si>
  <si>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</si>
  <si>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0100</t>
  </si>
  <si>
    <t>0170</t>
  </si>
  <si>
    <t>1000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</si>
  <si>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</si>
  <si>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</si>
  <si>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</si>
  <si>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</si>
  <si>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</si>
  <si>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</si>
  <si>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</si>
  <si>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</si>
  <si>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</si>
  <si>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Підвищення кваліфікації, перепідготовка кадрів іншими закладами післядипломної освіти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</si>
  <si>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</si>
  <si>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</si>
  <si>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</si>
  <si>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</si>
  <si>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</si>
  <si>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</si>
  <si>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</si>
  <si>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</si>
  <si>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1220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</si>
  <si>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</si>
  <si>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</si>
  <si>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</si>
  <si>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</si>
  <si>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</si>
  <si>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</si>
  <si>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</si>
  <si>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2220</t>
  </si>
  <si>
    <t>Інші заходи в галузі охорони здоров`я</t>
  </si>
  <si>
    <t>3000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</si>
  <si>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</si>
  <si>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</si>
  <si>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</si>
  <si>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</si>
  <si>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</si>
  <si>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</si>
  <si>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</si>
  <si>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</si>
  <si>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</si>
  <si>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</si>
  <si>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</si>
  <si>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</si>
  <si>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</si>
  <si>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</si>
  <si>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</si>
  <si>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</si>
  <si>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</si>
  <si>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</si>
  <si>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</si>
  <si>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</si>
  <si>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</si>
  <si>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</si>
  <si>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</si>
  <si>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</si>
  <si>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</si>
  <si>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</si>
  <si>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</si>
  <si>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</si>
  <si>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</si>
  <si>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</si>
  <si>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</si>
  <si>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</si>
  <si>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</si>
  <si>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</si>
  <si>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</si>
  <si>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</si>
  <si>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</si>
  <si>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</si>
  <si>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</si>
  <si>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</si>
  <si>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</si>
  <si>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</si>
  <si>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</si>
  <si>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</si>
  <si>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</si>
  <si>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</si>
  <si>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</si>
  <si>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3131</t>
  </si>
  <si>
    <t>Центри соціальних служб для сім`ї, дітей та молоді</t>
  </si>
  <si>
    <t>3132</t>
  </si>
  <si>
    <t>3141</t>
  </si>
  <si>
    <t>3143</t>
  </si>
  <si>
    <t>Інші заходи та заклади молодіжної політики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</si>
  <si>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</si>
  <si>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</si>
  <si>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</si>
  <si>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</si>
  <si>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3182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</si>
  <si>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</si>
  <si>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</si>
  <si>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</si>
  <si>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3240</t>
  </si>
  <si>
    <t>3400</t>
  </si>
  <si>
    <t>4000</t>
  </si>
  <si>
    <t>4060</t>
  </si>
  <si>
    <t>4070</t>
  </si>
  <si>
    <t>4090</t>
  </si>
  <si>
    <t>4100</t>
  </si>
  <si>
    <t>4200</t>
  </si>
  <si>
    <t>5000</t>
  </si>
  <si>
    <t>5011</t>
  </si>
  <si>
    <t>Проведення навчально-тренувальних зборів і змагань з олімпійських видів спорту</t>
  </si>
  <si>
    <t>5012</t>
  </si>
  <si>
    <t>5031</t>
  </si>
  <si>
    <t>Утримання та навчально-тренувальна робота комунальних дитячо-юнацьких спортивних шкіл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</si>
  <si>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</si>
  <si>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</si>
  <si>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</si>
  <si>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</si>
  <si>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</si>
  <si>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6060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</si>
  <si>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</si>
  <si>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</si>
  <si>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6600</t>
  </si>
  <si>
    <t>6650</t>
  </si>
  <si>
    <t>Утримання та розвиток інфраструктури доріг</t>
  </si>
  <si>
    <t>7000</t>
  </si>
  <si>
    <t>7010</t>
  </si>
  <si>
    <t>7300</t>
  </si>
  <si>
    <t>7310</t>
  </si>
  <si>
    <t>Проведення заходів із землеустрою</t>
  </si>
  <si>
    <t>8000</t>
  </si>
  <si>
    <t>8010</t>
  </si>
  <si>
    <t>8290</t>
  </si>
  <si>
    <t>8380</t>
  </si>
  <si>
    <t>8600</t>
  </si>
  <si>
    <t>8800</t>
  </si>
  <si>
    <t>6021</t>
  </si>
  <si>
    <t>Капітальний ремонт житлового фонду</t>
  </si>
  <si>
    <t>6300</t>
  </si>
  <si>
    <t>6310</t>
  </si>
  <si>
    <t>Реалізація заходів щодо інвестиційного розвитку території</t>
  </si>
  <si>
    <t>6410</t>
  </si>
  <si>
    <t>Реалізація інвестиційних проектів</t>
  </si>
  <si>
    <t>6430</t>
  </si>
  <si>
    <t>7330</t>
  </si>
  <si>
    <t>7400</t>
  </si>
  <si>
    <t>7470</t>
  </si>
  <si>
    <t>Внески до статутного капіталу суб`єктів господарювання</t>
  </si>
  <si>
    <t>7600</t>
  </si>
  <si>
    <t>7611</t>
  </si>
  <si>
    <t>9100</t>
  </si>
  <si>
    <t>9110</t>
  </si>
  <si>
    <t>9180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</si>
  <si>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</si>
  <si>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</si>
  <si>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</si>
  <si>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</si>
  <si>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</si>
  <si>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</si>
  <si>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</si>
  <si>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9120</t>
  </si>
  <si>
    <t>Утилізація відходів</t>
  </si>
  <si>
    <t>Інші надходження </t>
  </si>
  <si>
    <t>Здійснення заходів та реалізація проектів на виконання Державної цільової соціальної програми `Молодь України`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</si>
  <si>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</si>
  <si>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</si>
  <si>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3035</t>
  </si>
  <si>
    <t>Компенсаційні виплати на пільговий проїзд автомобільним транспортом окремим категоріям громадян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</si>
  <si>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</si>
  <si>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9140</t>
  </si>
  <si>
    <t>Інша діяльність у сфері охорони навколишнього природного середовища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</si>
  <si>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</si>
  <si>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</si>
  <si>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7200</t>
  </si>
  <si>
    <t>Засоби масової інформації</t>
  </si>
  <si>
    <t>7212</t>
  </si>
  <si>
    <t>Підтримка періодичних видань (газет та журналів)</t>
  </si>
  <si>
    <t>8021</t>
  </si>
  <si>
    <t>Проведення місцевих виборів</t>
  </si>
  <si>
    <t>8510</t>
  </si>
  <si>
    <t>8590</t>
  </si>
  <si>
    <t>Видатки на реалізацію програм допомоги і грантів міжнародних фінансових організацій та Європейського Союзу</t>
  </si>
  <si>
    <t>Станом на 24.04.2017</t>
  </si>
  <si>
    <t>На 21.04.2017</t>
  </si>
  <si>
    <t>Єдиний податок з фізичних осіб, нарахований до 1 січня 2011 року </t>
  </si>
  <si>
    <t>Аналіз фінансування установ на 21.04.2017</t>
  </si>
  <si>
    <t>9130</t>
  </si>
  <si>
    <t>Ліквідація іншого забруднення навколишнього природного середовища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</si>
</sst>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workbookViewId="0" topLeftCell="A1">
      <selection activeCell="K32" sqref="K32"/>
    </sheetView>
  </sheetViews>
  <sheetFormatPr defaultColWidth="9.140625" defaultRowHeight="12.75"/>
  <cols>
    <col min="2" max="2" width="45.28125" style="0" customWidth="1"/>
    <col min="3" max="3" width="10.421875" style="0" customWidth="1"/>
    <col min="4" max="4" width="11.00390625" style="0" customWidth="1"/>
  </cols>
  <sheetData>
    <row r="1" ht="12.75">
      <c r="A1" t="s">
        <v>335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71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70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336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45234732</v>
      </c>
      <c r="D8" s="8">
        <v>54073628.63</v>
      </c>
      <c r="E8" s="13">
        <f aca="true" t="shared" si="0" ref="E8:E71">IF(C8=0,0,D8/C8*100)</f>
        <v>119.54006631453018</v>
      </c>
    </row>
    <row r="9" spans="1:5" ht="12.75">
      <c r="A9" s="8">
        <v>11000000</v>
      </c>
      <c r="B9" s="8" t="s">
        <v>23</v>
      </c>
      <c r="C9" s="8">
        <v>28119636</v>
      </c>
      <c r="D9" s="8">
        <v>26645696.41</v>
      </c>
      <c r="E9" s="13">
        <f t="shared" si="0"/>
        <v>94.75832621019703</v>
      </c>
    </row>
    <row r="10" spans="1:5" ht="12.75">
      <c r="A10" s="8">
        <v>11010000</v>
      </c>
      <c r="B10" s="8" t="s">
        <v>24</v>
      </c>
      <c r="C10" s="8">
        <v>28119636</v>
      </c>
      <c r="D10" s="8">
        <v>26641738.41</v>
      </c>
      <c r="E10" s="13">
        <f t="shared" si="0"/>
        <v>94.74425063681478</v>
      </c>
    </row>
    <row r="11" spans="1:5" ht="12.75">
      <c r="A11" s="8">
        <v>11010100</v>
      </c>
      <c r="B11" s="8" t="s">
        <v>25</v>
      </c>
      <c r="C11" s="8">
        <v>21659636</v>
      </c>
      <c r="D11" s="8">
        <v>21061934.35</v>
      </c>
      <c r="E11" s="13">
        <f t="shared" si="0"/>
        <v>97.24048155749247</v>
      </c>
    </row>
    <row r="12" spans="1:5" ht="12.75">
      <c r="A12" s="8">
        <v>11010200</v>
      </c>
      <c r="B12" s="8" t="s">
        <v>26</v>
      </c>
      <c r="C12" s="8">
        <v>5720000</v>
      </c>
      <c r="D12" s="8">
        <v>4830935.38</v>
      </c>
      <c r="E12" s="13">
        <f t="shared" si="0"/>
        <v>84.45691223776224</v>
      </c>
    </row>
    <row r="13" spans="1:5" ht="12.75">
      <c r="A13" s="8">
        <v>11010400</v>
      </c>
      <c r="B13" s="8" t="s">
        <v>27</v>
      </c>
      <c r="C13" s="8">
        <v>400000</v>
      </c>
      <c r="D13" s="8">
        <v>301039.49</v>
      </c>
      <c r="E13" s="13">
        <f t="shared" si="0"/>
        <v>75.2598725</v>
      </c>
    </row>
    <row r="14" spans="1:5" ht="12.75">
      <c r="A14" s="8">
        <v>11010500</v>
      </c>
      <c r="B14" s="8" t="s">
        <v>28</v>
      </c>
      <c r="C14" s="8">
        <v>340000</v>
      </c>
      <c r="D14" s="8">
        <v>447829.19</v>
      </c>
      <c r="E14" s="13">
        <f t="shared" si="0"/>
        <v>131.71446764705883</v>
      </c>
    </row>
    <row r="15" spans="1:5" ht="12.75">
      <c r="A15" s="8">
        <v>11020000</v>
      </c>
      <c r="B15" s="8" t="s">
        <v>138</v>
      </c>
      <c r="C15" s="8">
        <v>0</v>
      </c>
      <c r="D15" s="8">
        <v>3958</v>
      </c>
      <c r="E15" s="13">
        <f t="shared" si="0"/>
        <v>0</v>
      </c>
    </row>
    <row r="16" spans="1:5" ht="12.75">
      <c r="A16" s="8">
        <v>11020200</v>
      </c>
      <c r="B16" s="8" t="s">
        <v>139</v>
      </c>
      <c r="C16" s="8">
        <v>0</v>
      </c>
      <c r="D16" s="8">
        <v>3958</v>
      </c>
      <c r="E16" s="13">
        <f t="shared" si="0"/>
        <v>0</v>
      </c>
    </row>
    <row r="17" spans="1:5" ht="12.75">
      <c r="A17" s="8">
        <v>13000000</v>
      </c>
      <c r="B17" s="8" t="s">
        <v>107</v>
      </c>
      <c r="C17" s="8">
        <v>54552</v>
      </c>
      <c r="D17" s="8">
        <v>96176.31</v>
      </c>
      <c r="E17" s="13">
        <f t="shared" si="0"/>
        <v>176.30207875054992</v>
      </c>
    </row>
    <row r="18" spans="1:5" ht="12.75">
      <c r="A18" s="8">
        <v>13010000</v>
      </c>
      <c r="B18" s="8" t="s">
        <v>108</v>
      </c>
      <c r="C18" s="8">
        <v>36552</v>
      </c>
      <c r="D18" s="8">
        <v>57624.69</v>
      </c>
      <c r="E18" s="13">
        <f t="shared" si="0"/>
        <v>157.6512639527249</v>
      </c>
    </row>
    <row r="19" spans="1:5" ht="12.75">
      <c r="A19" s="8">
        <v>13010200</v>
      </c>
      <c r="B19" s="8" t="s">
        <v>109</v>
      </c>
      <c r="C19" s="8">
        <v>36552</v>
      </c>
      <c r="D19" s="8">
        <v>57624.69</v>
      </c>
      <c r="E19" s="13">
        <f t="shared" si="0"/>
        <v>157.6512639527249</v>
      </c>
    </row>
    <row r="20" spans="1:5" ht="12.75">
      <c r="A20" s="8">
        <v>13030000</v>
      </c>
      <c r="B20" s="8" t="s">
        <v>132</v>
      </c>
      <c r="C20" s="8">
        <v>18000</v>
      </c>
      <c r="D20" s="8">
        <v>38551.62</v>
      </c>
      <c r="E20" s="13">
        <f t="shared" si="0"/>
        <v>214.17566666666667</v>
      </c>
    </row>
    <row r="21" spans="1:5" ht="12.75">
      <c r="A21" s="8">
        <v>13030200</v>
      </c>
      <c r="B21" s="8" t="s">
        <v>133</v>
      </c>
      <c r="C21" s="8">
        <v>18000</v>
      </c>
      <c r="D21" s="8">
        <v>38551.62</v>
      </c>
      <c r="E21" s="13">
        <f t="shared" si="0"/>
        <v>214.17566666666667</v>
      </c>
    </row>
    <row r="22" spans="1:5" ht="12.75">
      <c r="A22" s="8">
        <v>14000000</v>
      </c>
      <c r="B22" s="8" t="s">
        <v>29</v>
      </c>
      <c r="C22" s="8">
        <v>3699650</v>
      </c>
      <c r="D22" s="8">
        <v>8989963.35</v>
      </c>
      <c r="E22" s="13">
        <f t="shared" si="0"/>
        <v>242.9949684429608</v>
      </c>
    </row>
    <row r="23" spans="1:5" ht="12.75">
      <c r="A23" s="8">
        <v>14020000</v>
      </c>
      <c r="B23" s="8" t="s">
        <v>306</v>
      </c>
      <c r="C23" s="8">
        <v>327835</v>
      </c>
      <c r="D23" s="8">
        <v>1092925.44</v>
      </c>
      <c r="E23" s="13">
        <f t="shared" si="0"/>
        <v>333.3766803422453</v>
      </c>
    </row>
    <row r="24" spans="1:5" ht="12.75">
      <c r="A24" s="8">
        <v>14021900</v>
      </c>
      <c r="B24" s="8" t="s">
        <v>307</v>
      </c>
      <c r="C24" s="8">
        <v>327835</v>
      </c>
      <c r="D24" s="8">
        <v>1092925.44</v>
      </c>
      <c r="E24" s="13">
        <f t="shared" si="0"/>
        <v>333.3766803422453</v>
      </c>
    </row>
    <row r="25" spans="1:5" ht="12.75">
      <c r="A25" s="8">
        <v>14030000</v>
      </c>
      <c r="B25" s="8" t="s">
        <v>308</v>
      </c>
      <c r="C25" s="8">
        <v>1531315</v>
      </c>
      <c r="D25" s="8">
        <v>4403425.99</v>
      </c>
      <c r="E25" s="13">
        <f t="shared" si="0"/>
        <v>287.55847033432053</v>
      </c>
    </row>
    <row r="26" spans="1:5" ht="12.75">
      <c r="A26" s="8">
        <v>14031900</v>
      </c>
      <c r="B26" s="8" t="s">
        <v>307</v>
      </c>
      <c r="C26" s="8">
        <v>1531315</v>
      </c>
      <c r="D26" s="8">
        <v>4403425.99</v>
      </c>
      <c r="E26" s="13">
        <f t="shared" si="0"/>
        <v>287.55847033432053</v>
      </c>
    </row>
    <row r="27" spans="1:5" ht="12.75">
      <c r="A27" s="8">
        <v>14040000</v>
      </c>
      <c r="B27" s="8" t="s">
        <v>30</v>
      </c>
      <c r="C27" s="8">
        <v>1840500</v>
      </c>
      <c r="D27" s="8">
        <v>3493611.92</v>
      </c>
      <c r="E27" s="13">
        <f t="shared" si="0"/>
        <v>189.81863189350722</v>
      </c>
    </row>
    <row r="28" spans="1:5" ht="12.75">
      <c r="A28" s="8">
        <v>18000000</v>
      </c>
      <c r="B28" s="8" t="s">
        <v>31</v>
      </c>
      <c r="C28" s="8">
        <v>13360894</v>
      </c>
      <c r="D28" s="8">
        <v>18341792.56</v>
      </c>
      <c r="E28" s="13">
        <f t="shared" si="0"/>
        <v>137.2796802369662</v>
      </c>
    </row>
    <row r="29" spans="1:5" ht="12.75">
      <c r="A29" s="8">
        <v>18010000</v>
      </c>
      <c r="B29" s="8" t="s">
        <v>32</v>
      </c>
      <c r="C29" s="8">
        <v>5114122</v>
      </c>
      <c r="D29" s="8">
        <v>5626077.04</v>
      </c>
      <c r="E29" s="13">
        <f t="shared" si="0"/>
        <v>110.01061452972769</v>
      </c>
    </row>
    <row r="30" spans="1:5" ht="12.75">
      <c r="A30" s="8">
        <v>18010100</v>
      </c>
      <c r="B30" s="8" t="s">
        <v>110</v>
      </c>
      <c r="C30" s="8">
        <v>17624</v>
      </c>
      <c r="D30" s="8">
        <v>13573.11</v>
      </c>
      <c r="E30" s="13">
        <f t="shared" si="0"/>
        <v>77.01492283250114</v>
      </c>
    </row>
    <row r="31" spans="1:5" ht="12.75">
      <c r="A31" s="8">
        <v>18010200</v>
      </c>
      <c r="B31" s="8" t="s">
        <v>72</v>
      </c>
      <c r="C31" s="8">
        <v>39940</v>
      </c>
      <c r="D31" s="8">
        <v>26543.28</v>
      </c>
      <c r="E31" s="13">
        <f t="shared" si="0"/>
        <v>66.45788683024536</v>
      </c>
    </row>
    <row r="32" spans="1:5" ht="12.75">
      <c r="A32" s="8">
        <v>18010300</v>
      </c>
      <c r="B32" s="8" t="s">
        <v>111</v>
      </c>
      <c r="C32" s="8">
        <v>33814</v>
      </c>
      <c r="D32" s="8">
        <v>7407.27</v>
      </c>
      <c r="E32" s="13">
        <f t="shared" si="0"/>
        <v>21.90592653930325</v>
      </c>
    </row>
    <row r="33" spans="1:5" ht="12.75">
      <c r="A33" s="8">
        <v>18010400</v>
      </c>
      <c r="B33" s="8" t="s">
        <v>33</v>
      </c>
      <c r="C33" s="8">
        <v>539121</v>
      </c>
      <c r="D33" s="8">
        <v>700414.73</v>
      </c>
      <c r="E33" s="13">
        <f t="shared" si="0"/>
        <v>129.91790896663272</v>
      </c>
    </row>
    <row r="34" spans="1:5" ht="12.75">
      <c r="A34" s="8">
        <v>18010500</v>
      </c>
      <c r="B34" s="8" t="s">
        <v>34</v>
      </c>
      <c r="C34" s="8">
        <v>804355</v>
      </c>
      <c r="D34" s="8">
        <v>1061681.2</v>
      </c>
      <c r="E34" s="13">
        <f t="shared" si="0"/>
        <v>131.9916206152756</v>
      </c>
    </row>
    <row r="35" spans="1:5" ht="12.75">
      <c r="A35" s="8">
        <v>18010600</v>
      </c>
      <c r="B35" s="8" t="s">
        <v>35</v>
      </c>
      <c r="C35" s="8">
        <v>1876603</v>
      </c>
      <c r="D35" s="8">
        <v>2326579.05</v>
      </c>
      <c r="E35" s="13">
        <f t="shared" si="0"/>
        <v>123.97822288464849</v>
      </c>
    </row>
    <row r="36" spans="1:5" ht="12.75">
      <c r="A36" s="8">
        <v>18010700</v>
      </c>
      <c r="B36" s="8" t="s">
        <v>36</v>
      </c>
      <c r="C36" s="8">
        <v>857175</v>
      </c>
      <c r="D36" s="8">
        <v>665927.1</v>
      </c>
      <c r="E36" s="13">
        <f t="shared" si="0"/>
        <v>77.68858167818706</v>
      </c>
    </row>
    <row r="37" spans="1:5" ht="12.75">
      <c r="A37" s="8">
        <v>18010900</v>
      </c>
      <c r="B37" s="8" t="s">
        <v>37</v>
      </c>
      <c r="C37" s="8">
        <v>929490</v>
      </c>
      <c r="D37" s="8">
        <v>794883.8</v>
      </c>
      <c r="E37" s="13">
        <f t="shared" si="0"/>
        <v>85.51827346179088</v>
      </c>
    </row>
    <row r="38" spans="1:5" ht="12.75">
      <c r="A38" s="8">
        <v>18011000</v>
      </c>
      <c r="B38" s="8" t="s">
        <v>134</v>
      </c>
      <c r="C38" s="8">
        <v>10000</v>
      </c>
      <c r="D38" s="8">
        <v>-25000</v>
      </c>
      <c r="E38" s="13">
        <f t="shared" si="0"/>
        <v>-250</v>
      </c>
    </row>
    <row r="39" spans="1:5" ht="12.75">
      <c r="A39" s="8">
        <v>18011100</v>
      </c>
      <c r="B39" s="8" t="s">
        <v>135</v>
      </c>
      <c r="C39" s="8">
        <v>6000</v>
      </c>
      <c r="D39" s="8">
        <v>54067.5</v>
      </c>
      <c r="E39" s="13">
        <f t="shared" si="0"/>
        <v>901.125</v>
      </c>
    </row>
    <row r="40" spans="1:5" ht="12.75">
      <c r="A40" s="8">
        <v>18030000</v>
      </c>
      <c r="B40" s="8" t="s">
        <v>112</v>
      </c>
      <c r="C40" s="8">
        <v>8400</v>
      </c>
      <c r="D40" s="8">
        <v>14689.89</v>
      </c>
      <c r="E40" s="13">
        <f t="shared" si="0"/>
        <v>174.87964285714287</v>
      </c>
    </row>
    <row r="41" spans="1:5" ht="12.75">
      <c r="A41" s="8">
        <v>18030100</v>
      </c>
      <c r="B41" s="8" t="s">
        <v>113</v>
      </c>
      <c r="C41" s="8">
        <v>1000</v>
      </c>
      <c r="D41" s="8">
        <v>440</v>
      </c>
      <c r="E41" s="13">
        <f t="shared" si="0"/>
        <v>44</v>
      </c>
    </row>
    <row r="42" spans="1:5" ht="12.75">
      <c r="A42" s="8">
        <v>18030200</v>
      </c>
      <c r="B42" s="8" t="s">
        <v>114</v>
      </c>
      <c r="C42" s="8">
        <v>7400</v>
      </c>
      <c r="D42" s="8">
        <v>14249.89</v>
      </c>
      <c r="E42" s="13">
        <f t="shared" si="0"/>
        <v>192.56608108108105</v>
      </c>
    </row>
    <row r="43" spans="1:5" ht="12.75">
      <c r="A43" s="8">
        <v>18040000</v>
      </c>
      <c r="B43" s="8" t="s">
        <v>115</v>
      </c>
      <c r="C43" s="8">
        <v>0</v>
      </c>
      <c r="D43" s="8">
        <v>-216</v>
      </c>
      <c r="E43" s="13">
        <f t="shared" si="0"/>
        <v>0</v>
      </c>
    </row>
    <row r="44" spans="1:5" ht="12.75">
      <c r="A44" s="8">
        <v>18040100</v>
      </c>
      <c r="B44" s="8" t="s">
        <v>141</v>
      </c>
      <c r="C44" s="8">
        <v>0</v>
      </c>
      <c r="D44" s="8">
        <v>-216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8238372</v>
      </c>
      <c r="D45" s="8">
        <v>12701241.63</v>
      </c>
      <c r="E45" s="13">
        <f t="shared" si="0"/>
        <v>154.1717420626308</v>
      </c>
    </row>
    <row r="46" spans="1:5" ht="12.75">
      <c r="A46" s="8">
        <v>18050200</v>
      </c>
      <c r="B46" s="8" t="s">
        <v>337</v>
      </c>
      <c r="C46" s="8">
        <v>0</v>
      </c>
      <c r="D46" s="8">
        <v>65.45</v>
      </c>
      <c r="E46" s="13">
        <f t="shared" si="0"/>
        <v>0</v>
      </c>
    </row>
    <row r="47" spans="1:5" ht="12.75">
      <c r="A47" s="8">
        <v>18050300</v>
      </c>
      <c r="B47" s="8" t="s">
        <v>39</v>
      </c>
      <c r="C47" s="8">
        <v>1039685</v>
      </c>
      <c r="D47" s="8">
        <v>1410234.5</v>
      </c>
      <c r="E47" s="13">
        <f t="shared" si="0"/>
        <v>135.640554591054</v>
      </c>
    </row>
    <row r="48" spans="1:5" ht="12.75">
      <c r="A48" s="8">
        <v>18050400</v>
      </c>
      <c r="B48" s="8" t="s">
        <v>40</v>
      </c>
      <c r="C48" s="8">
        <v>6083231</v>
      </c>
      <c r="D48" s="8">
        <v>9566994.36</v>
      </c>
      <c r="E48" s="13">
        <f t="shared" si="0"/>
        <v>157.26830626685063</v>
      </c>
    </row>
    <row r="49" spans="1:5" ht="12.75">
      <c r="A49" s="8">
        <v>18050500</v>
      </c>
      <c r="B49" s="8" t="s">
        <v>41</v>
      </c>
      <c r="C49" s="8">
        <v>1115456</v>
      </c>
      <c r="D49" s="8">
        <v>1723947.32</v>
      </c>
      <c r="E49" s="13">
        <f t="shared" si="0"/>
        <v>154.5509029491078</v>
      </c>
    </row>
    <row r="50" spans="1:5" ht="12.75">
      <c r="A50" s="8">
        <v>20000000</v>
      </c>
      <c r="B50" s="8" t="s">
        <v>45</v>
      </c>
      <c r="C50" s="8">
        <v>240282</v>
      </c>
      <c r="D50" s="8">
        <v>441529.23</v>
      </c>
      <c r="E50" s="13">
        <f t="shared" si="0"/>
        <v>183.75460084400828</v>
      </c>
    </row>
    <row r="51" spans="1:5" ht="12.75">
      <c r="A51" s="8">
        <v>21000000</v>
      </c>
      <c r="B51" s="8" t="s">
        <v>46</v>
      </c>
      <c r="C51" s="8">
        <v>70044</v>
      </c>
      <c r="D51" s="8">
        <v>72105.57</v>
      </c>
      <c r="E51" s="13">
        <f t="shared" si="0"/>
        <v>102.9432499571698</v>
      </c>
    </row>
    <row r="52" spans="1:5" ht="12.75">
      <c r="A52" s="8">
        <v>21050000</v>
      </c>
      <c r="B52" s="8" t="s">
        <v>136</v>
      </c>
      <c r="C52" s="8">
        <v>66800</v>
      </c>
      <c r="D52" s="8">
        <v>37052.05</v>
      </c>
      <c r="E52" s="13">
        <f t="shared" si="0"/>
        <v>55.46714071856288</v>
      </c>
    </row>
    <row r="53" spans="1:5" ht="12.75">
      <c r="A53" s="8">
        <v>21080000</v>
      </c>
      <c r="B53" s="8" t="s">
        <v>47</v>
      </c>
      <c r="C53" s="8">
        <v>3244</v>
      </c>
      <c r="D53" s="8">
        <v>35053.52</v>
      </c>
      <c r="E53" s="13">
        <f t="shared" si="0"/>
        <v>1080.564734895191</v>
      </c>
    </row>
    <row r="54" spans="1:5" ht="12.75">
      <c r="A54" s="8">
        <v>21080500</v>
      </c>
      <c r="B54" s="8" t="s">
        <v>315</v>
      </c>
      <c r="C54" s="8">
        <v>0</v>
      </c>
      <c r="D54" s="8">
        <v>72.21</v>
      </c>
      <c r="E54" s="13">
        <f t="shared" si="0"/>
        <v>0</v>
      </c>
    </row>
    <row r="55" spans="1:5" ht="12.75">
      <c r="A55" s="8">
        <v>21081100</v>
      </c>
      <c r="B55" s="8" t="s">
        <v>48</v>
      </c>
      <c r="C55" s="8">
        <v>3244</v>
      </c>
      <c r="D55" s="8">
        <v>24981.31</v>
      </c>
      <c r="E55" s="13">
        <f t="shared" si="0"/>
        <v>770.0773736128237</v>
      </c>
    </row>
    <row r="56" spans="1:5" ht="12.75">
      <c r="A56" s="8">
        <v>21081500</v>
      </c>
      <c r="B56" s="8" t="s">
        <v>157</v>
      </c>
      <c r="C56" s="8">
        <v>0</v>
      </c>
      <c r="D56" s="8">
        <v>10000</v>
      </c>
      <c r="E56" s="13">
        <f t="shared" si="0"/>
        <v>0</v>
      </c>
    </row>
    <row r="57" spans="1:5" ht="12.75">
      <c r="A57" s="8">
        <v>22000000</v>
      </c>
      <c r="B57" s="8" t="s">
        <v>49</v>
      </c>
      <c r="C57" s="8">
        <v>159238</v>
      </c>
      <c r="D57" s="8">
        <v>341939.19</v>
      </c>
      <c r="E57" s="13">
        <f t="shared" si="0"/>
        <v>214.73466760446627</v>
      </c>
    </row>
    <row r="58" spans="1:5" ht="12.75">
      <c r="A58" s="8">
        <v>22010000</v>
      </c>
      <c r="B58" s="8" t="s">
        <v>146</v>
      </c>
      <c r="C58" s="8">
        <v>126850</v>
      </c>
      <c r="D58" s="8">
        <v>317123.92</v>
      </c>
      <c r="E58" s="13">
        <f t="shared" si="0"/>
        <v>249.9991486007095</v>
      </c>
    </row>
    <row r="59" spans="1:5" ht="12.75">
      <c r="A59" s="8">
        <v>22010300</v>
      </c>
      <c r="B59" s="8" t="s">
        <v>154</v>
      </c>
      <c r="C59" s="8">
        <v>24000</v>
      </c>
      <c r="D59" s="8">
        <v>41080</v>
      </c>
      <c r="E59" s="13">
        <f t="shared" si="0"/>
        <v>171.16666666666666</v>
      </c>
    </row>
    <row r="60" spans="1:5" ht="12.75">
      <c r="A60" s="8">
        <v>22012500</v>
      </c>
      <c r="B60" s="8" t="s">
        <v>151</v>
      </c>
      <c r="C60" s="8">
        <v>8450</v>
      </c>
      <c r="D60" s="8">
        <v>39003.92</v>
      </c>
      <c r="E60" s="13">
        <f t="shared" si="0"/>
        <v>461.58485207100586</v>
      </c>
    </row>
    <row r="61" spans="1:5" ht="12.75">
      <c r="A61" s="8">
        <v>22012600</v>
      </c>
      <c r="B61" s="8" t="s">
        <v>147</v>
      </c>
      <c r="C61" s="8">
        <v>94400</v>
      </c>
      <c r="D61" s="8">
        <v>237040</v>
      </c>
      <c r="E61" s="13">
        <f t="shared" si="0"/>
        <v>251.10169491525426</v>
      </c>
    </row>
    <row r="62" spans="1:5" ht="12.75">
      <c r="A62" s="8">
        <v>22080000</v>
      </c>
      <c r="B62" s="8" t="s">
        <v>50</v>
      </c>
      <c r="C62" s="8">
        <v>32240</v>
      </c>
      <c r="D62" s="8">
        <v>24057.8</v>
      </c>
      <c r="E62" s="13">
        <f t="shared" si="0"/>
        <v>74.62096774193549</v>
      </c>
    </row>
    <row r="63" spans="1:5" ht="12.75">
      <c r="A63" s="8">
        <v>22080400</v>
      </c>
      <c r="B63" s="8" t="s">
        <v>51</v>
      </c>
      <c r="C63" s="8">
        <v>32240</v>
      </c>
      <c r="D63" s="8">
        <v>24057.8</v>
      </c>
      <c r="E63" s="13">
        <f t="shared" si="0"/>
        <v>74.62096774193549</v>
      </c>
    </row>
    <row r="64" spans="1:5" ht="12.75">
      <c r="A64" s="8">
        <v>22090000</v>
      </c>
      <c r="B64" s="8" t="s">
        <v>52</v>
      </c>
      <c r="C64" s="8">
        <v>148</v>
      </c>
      <c r="D64" s="8">
        <v>736.25</v>
      </c>
      <c r="E64" s="13">
        <f t="shared" si="0"/>
        <v>497.46621621621625</v>
      </c>
    </row>
    <row r="65" spans="1:5" ht="12.75">
      <c r="A65" s="8">
        <v>22090100</v>
      </c>
      <c r="B65" s="8" t="s">
        <v>53</v>
      </c>
      <c r="C65" s="8">
        <v>148</v>
      </c>
      <c r="D65" s="8">
        <v>697.32</v>
      </c>
      <c r="E65" s="13">
        <f t="shared" si="0"/>
        <v>471.1621621621622</v>
      </c>
    </row>
    <row r="66" spans="1:5" ht="12.75">
      <c r="A66" s="8">
        <v>22090400</v>
      </c>
      <c r="B66" s="8" t="s">
        <v>54</v>
      </c>
      <c r="C66" s="8">
        <v>0</v>
      </c>
      <c r="D66" s="8">
        <v>38.93</v>
      </c>
      <c r="E66" s="13">
        <f t="shared" si="0"/>
        <v>0</v>
      </c>
    </row>
    <row r="67" spans="1:5" ht="12.75">
      <c r="A67" s="8">
        <v>22130000</v>
      </c>
      <c r="B67" s="8" t="s">
        <v>156</v>
      </c>
      <c r="C67" s="8">
        <v>0</v>
      </c>
      <c r="D67" s="8">
        <v>21.22</v>
      </c>
      <c r="E67" s="13">
        <f t="shared" si="0"/>
        <v>0</v>
      </c>
    </row>
    <row r="68" spans="1:5" ht="12.75">
      <c r="A68" s="8">
        <v>24000000</v>
      </c>
      <c r="B68" s="8" t="s">
        <v>55</v>
      </c>
      <c r="C68" s="8">
        <v>11000</v>
      </c>
      <c r="D68" s="8">
        <v>27484.47</v>
      </c>
      <c r="E68" s="13">
        <f t="shared" si="0"/>
        <v>249.8588181818182</v>
      </c>
    </row>
    <row r="69" spans="1:5" ht="12.75">
      <c r="A69" s="8">
        <v>24060000</v>
      </c>
      <c r="B69" s="8" t="s">
        <v>47</v>
      </c>
      <c r="C69" s="8">
        <v>11000</v>
      </c>
      <c r="D69" s="8">
        <v>27484.47</v>
      </c>
      <c r="E69" s="13">
        <f t="shared" si="0"/>
        <v>249.8588181818182</v>
      </c>
    </row>
    <row r="70" spans="1:5" ht="12.75">
      <c r="A70" s="8">
        <v>24060300</v>
      </c>
      <c r="B70" s="8" t="s">
        <v>47</v>
      </c>
      <c r="C70" s="8">
        <v>11000</v>
      </c>
      <c r="D70" s="8">
        <v>25094.14</v>
      </c>
      <c r="E70" s="13">
        <f t="shared" si="0"/>
        <v>228.12854545454547</v>
      </c>
    </row>
    <row r="71" spans="1:5" ht="12.75">
      <c r="A71" s="8">
        <v>24062200</v>
      </c>
      <c r="B71" s="8" t="s">
        <v>158</v>
      </c>
      <c r="C71" s="8">
        <v>0</v>
      </c>
      <c r="D71" s="8">
        <v>2390.33</v>
      </c>
      <c r="E71" s="13">
        <f t="shared" si="0"/>
        <v>0</v>
      </c>
    </row>
    <row r="72" spans="1:5" ht="12.75">
      <c r="A72" s="8">
        <v>40000000</v>
      </c>
      <c r="B72" s="8" t="s">
        <v>56</v>
      </c>
      <c r="C72" s="8">
        <v>166786608</v>
      </c>
      <c r="D72" s="8">
        <v>164253019.06</v>
      </c>
      <c r="E72" s="13">
        <f aca="true" t="shared" si="1" ref="E72:E89">IF(C72=0,0,D72/C72*100)</f>
        <v>98.4809398246171</v>
      </c>
    </row>
    <row r="73" spans="1:5" ht="12.75">
      <c r="A73" s="8">
        <v>41000000</v>
      </c>
      <c r="B73" s="8" t="s">
        <v>57</v>
      </c>
      <c r="C73" s="8">
        <v>166786608</v>
      </c>
      <c r="D73" s="8">
        <v>164253019.06</v>
      </c>
      <c r="E73" s="13">
        <f t="shared" si="1"/>
        <v>98.4809398246171</v>
      </c>
    </row>
    <row r="74" spans="1:5" ht="12.75">
      <c r="A74" s="8">
        <v>41020000</v>
      </c>
      <c r="B74" s="8" t="s">
        <v>58</v>
      </c>
      <c r="C74" s="8">
        <v>14633132</v>
      </c>
      <c r="D74" s="8">
        <v>14315432</v>
      </c>
      <c r="E74" s="13">
        <f t="shared" si="1"/>
        <v>97.8288995137883</v>
      </c>
    </row>
    <row r="75" spans="1:5" ht="12.75">
      <c r="A75" s="8">
        <v>41020100</v>
      </c>
      <c r="B75" s="8" t="s">
        <v>59</v>
      </c>
      <c r="C75" s="8">
        <v>3811900</v>
      </c>
      <c r="D75" s="8">
        <v>3494200</v>
      </c>
      <c r="E75" s="13">
        <f t="shared" si="1"/>
        <v>91.66557359846796</v>
      </c>
    </row>
    <row r="76" spans="1:5" ht="12.75">
      <c r="A76" s="8">
        <v>41020200</v>
      </c>
      <c r="B76" s="8" t="s">
        <v>159</v>
      </c>
      <c r="C76" s="8">
        <v>10821232</v>
      </c>
      <c r="D76" s="8">
        <v>10821232</v>
      </c>
      <c r="E76" s="13">
        <f t="shared" si="1"/>
        <v>100</v>
      </c>
    </row>
    <row r="77" spans="1:5" ht="12.75">
      <c r="A77" s="8">
        <v>41030000</v>
      </c>
      <c r="B77" s="8" t="s">
        <v>60</v>
      </c>
      <c r="C77" s="8">
        <v>152153476</v>
      </c>
      <c r="D77" s="8">
        <v>149937587.06</v>
      </c>
      <c r="E77" s="13">
        <f t="shared" si="1"/>
        <v>98.54364882206174</v>
      </c>
    </row>
    <row r="78" spans="1:5" ht="12.75">
      <c r="A78" s="8">
        <v>41030300</v>
      </c>
      <c r="B78" s="8" t="s">
        <v>309</v>
      </c>
      <c r="C78" s="8">
        <v>82500</v>
      </c>
      <c r="D78" s="8">
        <v>71000</v>
      </c>
      <c r="E78" s="13">
        <f t="shared" si="1"/>
        <v>86.06060606060606</v>
      </c>
    </row>
    <row r="79" spans="1:5" ht="12.75">
      <c r="A79" s="8">
        <v>41030600</v>
      </c>
      <c r="B79" s="8" t="s">
        <v>61</v>
      </c>
      <c r="C79" s="8">
        <v>36131500</v>
      </c>
      <c r="D79" s="8">
        <v>35310421</v>
      </c>
      <c r="E79" s="13">
        <f t="shared" si="1"/>
        <v>97.72752584310089</v>
      </c>
    </row>
    <row r="80" spans="1:5" ht="12.75">
      <c r="A80" s="8">
        <v>41030800</v>
      </c>
      <c r="B80" s="8" t="s">
        <v>62</v>
      </c>
      <c r="C80" s="8">
        <v>51814904</v>
      </c>
      <c r="D80" s="8">
        <v>51814904</v>
      </c>
      <c r="E80" s="13">
        <f t="shared" si="1"/>
        <v>100</v>
      </c>
    </row>
    <row r="81" spans="1:5" ht="12.75">
      <c r="A81" s="8">
        <v>41031000</v>
      </c>
      <c r="B81" s="8" t="s">
        <v>63</v>
      </c>
      <c r="C81" s="8">
        <v>2052000</v>
      </c>
      <c r="D81" s="8">
        <v>1654042</v>
      </c>
      <c r="E81" s="13">
        <f t="shared" si="1"/>
        <v>80.60633528265107</v>
      </c>
    </row>
    <row r="82" spans="1:5" ht="12.75">
      <c r="A82" s="8">
        <v>41033600</v>
      </c>
      <c r="B82" s="8" t="s">
        <v>324</v>
      </c>
      <c r="C82" s="8">
        <v>120969</v>
      </c>
      <c r="D82" s="8">
        <v>120969</v>
      </c>
      <c r="E82" s="13">
        <f t="shared" si="1"/>
        <v>100</v>
      </c>
    </row>
    <row r="83" spans="1:5" ht="12.75">
      <c r="A83" s="8">
        <v>41033900</v>
      </c>
      <c r="B83" s="8" t="s">
        <v>64</v>
      </c>
      <c r="C83" s="8">
        <v>27913426</v>
      </c>
      <c r="D83" s="8">
        <v>27167592</v>
      </c>
      <c r="E83" s="13">
        <f t="shared" si="1"/>
        <v>97.32804565086349</v>
      </c>
    </row>
    <row r="84" spans="1:5" ht="12.75">
      <c r="A84" s="8">
        <v>41034200</v>
      </c>
      <c r="B84" s="8" t="s">
        <v>65</v>
      </c>
      <c r="C84" s="8">
        <v>20357281</v>
      </c>
      <c r="D84" s="8">
        <v>20329441</v>
      </c>
      <c r="E84" s="13">
        <f t="shared" si="1"/>
        <v>99.86324303329114</v>
      </c>
    </row>
    <row r="85" spans="1:5" ht="12.75">
      <c r="A85" s="8">
        <v>41035000</v>
      </c>
      <c r="B85" s="8" t="s">
        <v>66</v>
      </c>
      <c r="C85" s="8">
        <v>12870996</v>
      </c>
      <c r="D85" s="8">
        <v>12741235.77</v>
      </c>
      <c r="E85" s="13">
        <f t="shared" si="1"/>
        <v>98.99184002543393</v>
      </c>
    </row>
    <row r="86" spans="1:5" ht="12.75">
      <c r="A86" s="8">
        <v>41035800</v>
      </c>
      <c r="B86" s="8" t="s">
        <v>67</v>
      </c>
      <c r="C86" s="8">
        <v>369400</v>
      </c>
      <c r="D86" s="8">
        <v>287482.29</v>
      </c>
      <c r="E86" s="13">
        <f t="shared" si="1"/>
        <v>77.82411748781809</v>
      </c>
    </row>
    <row r="87" spans="1:5" ht="12.75">
      <c r="A87" s="8">
        <v>41037000</v>
      </c>
      <c r="B87" s="8" t="s">
        <v>321</v>
      </c>
      <c r="C87" s="8">
        <v>440500</v>
      </c>
      <c r="D87" s="8">
        <v>440500</v>
      </c>
      <c r="E87" s="13">
        <f t="shared" si="1"/>
        <v>100</v>
      </c>
    </row>
    <row r="88" spans="1:5" ht="12.75">
      <c r="A88" s="9" t="s">
        <v>68</v>
      </c>
      <c r="B88" s="9"/>
      <c r="C88" s="9">
        <v>45475014</v>
      </c>
      <c r="D88" s="9">
        <v>54515157.86</v>
      </c>
      <c r="E88" s="14">
        <f t="shared" si="1"/>
        <v>119.87936465506091</v>
      </c>
    </row>
    <row r="89" spans="1:5" ht="12.75">
      <c r="A89" s="9" t="s">
        <v>69</v>
      </c>
      <c r="B89" s="9"/>
      <c r="C89" s="9">
        <v>212261622</v>
      </c>
      <c r="D89" s="9">
        <v>218768176.92000002</v>
      </c>
      <c r="E89" s="14">
        <f t="shared" si="1"/>
        <v>103.06534683881763</v>
      </c>
    </row>
    <row r="90" ht="12.75">
      <c r="B90" s="16" t="s">
        <v>155</v>
      </c>
    </row>
    <row r="91" spans="1:5" ht="12.75">
      <c r="A91" s="7" t="s">
        <v>2</v>
      </c>
      <c r="B91" s="7" t="s">
        <v>18</v>
      </c>
      <c r="C91" s="7" t="s">
        <v>19</v>
      </c>
      <c r="D91" s="7" t="s">
        <v>20</v>
      </c>
      <c r="E91" s="7" t="s">
        <v>21</v>
      </c>
    </row>
    <row r="92" spans="1:5" ht="12.75">
      <c r="A92" s="8">
        <v>10000000</v>
      </c>
      <c r="B92" s="8" t="s">
        <v>22</v>
      </c>
      <c r="C92" s="8">
        <v>276000</v>
      </c>
      <c r="D92" s="8">
        <v>126798.81</v>
      </c>
      <c r="E92" s="13">
        <f aca="true" t="shared" si="2" ref="E92:E128">IF(C92=0,0,D92/C92*100)</f>
        <v>45.941597826086955</v>
      </c>
    </row>
    <row r="93" spans="1:5" ht="12.75">
      <c r="A93" s="8">
        <v>19000000</v>
      </c>
      <c r="B93" s="8" t="s">
        <v>42</v>
      </c>
      <c r="C93" s="8">
        <v>276000</v>
      </c>
      <c r="D93" s="8">
        <v>126798.81</v>
      </c>
      <c r="E93" s="13">
        <f t="shared" si="2"/>
        <v>45.941597826086955</v>
      </c>
    </row>
    <row r="94" spans="1:5" ht="12.75">
      <c r="A94" s="8">
        <v>19010000</v>
      </c>
      <c r="B94" s="8" t="s">
        <v>43</v>
      </c>
      <c r="C94" s="8">
        <v>276000</v>
      </c>
      <c r="D94" s="8">
        <v>126798.81</v>
      </c>
      <c r="E94" s="13">
        <f t="shared" si="2"/>
        <v>45.941597826086955</v>
      </c>
    </row>
    <row r="95" spans="1:5" ht="12.75">
      <c r="A95" s="8">
        <v>19010100</v>
      </c>
      <c r="B95" s="8" t="s">
        <v>116</v>
      </c>
      <c r="C95" s="8">
        <v>0</v>
      </c>
      <c r="D95" s="8">
        <v>25239.33</v>
      </c>
      <c r="E95" s="13">
        <f t="shared" si="2"/>
        <v>0</v>
      </c>
    </row>
    <row r="96" spans="1:5" ht="12.75">
      <c r="A96" s="8">
        <v>19010200</v>
      </c>
      <c r="B96" s="8" t="s">
        <v>117</v>
      </c>
      <c r="C96" s="8">
        <v>0</v>
      </c>
      <c r="D96" s="8">
        <v>233.79</v>
      </c>
      <c r="E96" s="13">
        <f t="shared" si="2"/>
        <v>0</v>
      </c>
    </row>
    <row r="97" spans="1:5" ht="12.75">
      <c r="A97" s="8">
        <v>19010300</v>
      </c>
      <c r="B97" s="8" t="s">
        <v>44</v>
      </c>
      <c r="C97" s="8">
        <v>276000</v>
      </c>
      <c r="D97" s="8">
        <v>101325.69</v>
      </c>
      <c r="E97" s="13">
        <f t="shared" si="2"/>
        <v>36.712206521739134</v>
      </c>
    </row>
    <row r="98" spans="1:5" ht="12.75">
      <c r="A98" s="8">
        <v>20000000</v>
      </c>
      <c r="B98" s="8" t="s">
        <v>45</v>
      </c>
      <c r="C98" s="8">
        <v>1721413.6666666667</v>
      </c>
      <c r="D98" s="8">
        <v>39705840.54</v>
      </c>
      <c r="E98" s="13">
        <f t="shared" si="2"/>
        <v>2306.5833221183902</v>
      </c>
    </row>
    <row r="99" spans="1:5" ht="12.75">
      <c r="A99" s="8">
        <v>21000000</v>
      </c>
      <c r="B99" s="8" t="s">
        <v>46</v>
      </c>
      <c r="C99" s="8">
        <v>80000</v>
      </c>
      <c r="D99" s="8">
        <v>0</v>
      </c>
      <c r="E99" s="13">
        <f t="shared" si="2"/>
        <v>0</v>
      </c>
    </row>
    <row r="100" spans="1:5" ht="12.75">
      <c r="A100" s="8">
        <v>21110000</v>
      </c>
      <c r="B100" s="8" t="s">
        <v>97</v>
      </c>
      <c r="C100" s="8">
        <v>80000</v>
      </c>
      <c r="D100" s="8">
        <v>0</v>
      </c>
      <c r="E100" s="13">
        <f t="shared" si="2"/>
        <v>0</v>
      </c>
    </row>
    <row r="101" spans="1:5" ht="12.75">
      <c r="A101" s="8">
        <v>24000000</v>
      </c>
      <c r="B101" s="8" t="s">
        <v>55</v>
      </c>
      <c r="C101" s="8">
        <v>400000</v>
      </c>
      <c r="D101" s="8">
        <v>1795766.54</v>
      </c>
      <c r="E101" s="13">
        <f t="shared" si="2"/>
        <v>448.941635</v>
      </c>
    </row>
    <row r="102" spans="1:5" ht="12.75">
      <c r="A102" s="8">
        <v>24060000</v>
      </c>
      <c r="B102" s="8" t="s">
        <v>47</v>
      </c>
      <c r="C102" s="8">
        <v>0</v>
      </c>
      <c r="D102" s="8">
        <v>3589.15</v>
      </c>
      <c r="E102" s="13">
        <f t="shared" si="2"/>
        <v>0</v>
      </c>
    </row>
    <row r="103" spans="1:5" ht="12.75">
      <c r="A103" s="8">
        <v>24062100</v>
      </c>
      <c r="B103" s="8" t="s">
        <v>98</v>
      </c>
      <c r="C103" s="8">
        <v>0</v>
      </c>
      <c r="D103" s="8">
        <v>3589.15</v>
      </c>
      <c r="E103" s="13">
        <f t="shared" si="2"/>
        <v>0</v>
      </c>
    </row>
    <row r="104" spans="1:5" ht="12.75">
      <c r="A104" s="8">
        <v>24170000</v>
      </c>
      <c r="B104" s="8" t="s">
        <v>137</v>
      </c>
      <c r="C104" s="8">
        <v>400000</v>
      </c>
      <c r="D104" s="8">
        <v>1792177.39</v>
      </c>
      <c r="E104" s="13">
        <f t="shared" si="2"/>
        <v>448.04434749999996</v>
      </c>
    </row>
    <row r="105" spans="1:5" ht="12.75">
      <c r="A105" s="8">
        <v>25000000</v>
      </c>
      <c r="B105" s="8" t="s">
        <v>99</v>
      </c>
      <c r="C105" s="8">
        <v>1241413.6666666667</v>
      </c>
      <c r="D105" s="8">
        <v>37910074</v>
      </c>
      <c r="E105" s="13">
        <f t="shared" si="2"/>
        <v>3053.7825559624093</v>
      </c>
    </row>
    <row r="106" spans="1:5" ht="12.75">
      <c r="A106" s="8">
        <v>25010000</v>
      </c>
      <c r="B106" s="8" t="s">
        <v>100</v>
      </c>
      <c r="C106" s="8">
        <v>1241413.6666666667</v>
      </c>
      <c r="D106" s="8">
        <v>22553739.01</v>
      </c>
      <c r="E106" s="13">
        <f t="shared" si="2"/>
        <v>1816.778694772975</v>
      </c>
    </row>
    <row r="107" spans="1:5" ht="12.75">
      <c r="A107" s="8">
        <v>25010100</v>
      </c>
      <c r="B107" s="8" t="s">
        <v>101</v>
      </c>
      <c r="C107" s="8">
        <v>1104717.6666666667</v>
      </c>
      <c r="D107" s="8">
        <v>1078798.58</v>
      </c>
      <c r="E107" s="13">
        <f t="shared" si="2"/>
        <v>97.65378182600502</v>
      </c>
    </row>
    <row r="108" spans="1:5" ht="12.75">
      <c r="A108" s="8">
        <v>25010200</v>
      </c>
      <c r="B108" s="8" t="s">
        <v>102</v>
      </c>
      <c r="C108" s="8">
        <v>11435.666666666666</v>
      </c>
      <c r="D108" s="8">
        <v>1740</v>
      </c>
      <c r="E108" s="13">
        <f t="shared" si="2"/>
        <v>15.215553677092139</v>
      </c>
    </row>
    <row r="109" spans="1:5" ht="12.75">
      <c r="A109" s="8">
        <v>25010300</v>
      </c>
      <c r="B109" s="8" t="s">
        <v>103</v>
      </c>
      <c r="C109" s="8">
        <v>122553.66666666667</v>
      </c>
      <c r="D109" s="8">
        <v>102215.43</v>
      </c>
      <c r="E109" s="13">
        <f t="shared" si="2"/>
        <v>83.40462817649954</v>
      </c>
    </row>
    <row r="110" spans="1:5" ht="12.75">
      <c r="A110" s="8">
        <v>25010400</v>
      </c>
      <c r="B110" s="8" t="s">
        <v>104</v>
      </c>
      <c r="C110" s="8">
        <v>2706.6666666666665</v>
      </c>
      <c r="D110" s="8">
        <v>21370985</v>
      </c>
      <c r="E110" s="13">
        <f t="shared" si="2"/>
        <v>789568.4113300493</v>
      </c>
    </row>
    <row r="111" spans="1:5" ht="12.75">
      <c r="A111" s="8">
        <v>25020000</v>
      </c>
      <c r="B111" s="8" t="s">
        <v>142</v>
      </c>
      <c r="C111" s="8">
        <v>0</v>
      </c>
      <c r="D111" s="8">
        <v>15356334.99</v>
      </c>
      <c r="E111" s="13">
        <f t="shared" si="2"/>
        <v>0</v>
      </c>
    </row>
    <row r="112" spans="1:5" ht="12.75">
      <c r="A112" s="8">
        <v>25020100</v>
      </c>
      <c r="B112" s="8" t="s">
        <v>143</v>
      </c>
      <c r="C112" s="8">
        <v>0</v>
      </c>
      <c r="D112" s="8">
        <v>746968.43</v>
      </c>
      <c r="E112" s="13">
        <f t="shared" si="2"/>
        <v>0</v>
      </c>
    </row>
    <row r="113" spans="1:5" ht="12.75">
      <c r="A113" s="8">
        <v>25020200</v>
      </c>
      <c r="B113" s="8" t="s">
        <v>148</v>
      </c>
      <c r="C113" s="8">
        <v>0</v>
      </c>
      <c r="D113" s="8">
        <v>14609366.56</v>
      </c>
      <c r="E113" s="13">
        <f t="shared" si="2"/>
        <v>0</v>
      </c>
    </row>
    <row r="114" spans="1:5" ht="12.75">
      <c r="A114" s="8">
        <v>30000000</v>
      </c>
      <c r="B114" s="8" t="s">
        <v>118</v>
      </c>
      <c r="C114" s="8">
        <v>10000</v>
      </c>
      <c r="D114" s="8">
        <v>265989.48</v>
      </c>
      <c r="E114" s="13">
        <f t="shared" si="2"/>
        <v>2659.8947999999996</v>
      </c>
    </row>
    <row r="115" spans="1:5" ht="12.75">
      <c r="A115" s="8">
        <v>31000000</v>
      </c>
      <c r="B115" s="8" t="s">
        <v>152</v>
      </c>
      <c r="C115" s="8">
        <v>0</v>
      </c>
      <c r="D115" s="8">
        <v>23303</v>
      </c>
      <c r="E115" s="13">
        <f t="shared" si="2"/>
        <v>0</v>
      </c>
    </row>
    <row r="116" spans="1:5" ht="12.75">
      <c r="A116" s="8">
        <v>31030000</v>
      </c>
      <c r="B116" s="8" t="s">
        <v>153</v>
      </c>
      <c r="C116" s="8">
        <v>0</v>
      </c>
      <c r="D116" s="8">
        <v>23303</v>
      </c>
      <c r="E116" s="13">
        <f t="shared" si="2"/>
        <v>0</v>
      </c>
    </row>
    <row r="117" spans="1:5" ht="12.75">
      <c r="A117" s="8">
        <v>33000000</v>
      </c>
      <c r="B117" s="8" t="s">
        <v>119</v>
      </c>
      <c r="C117" s="8">
        <v>10000</v>
      </c>
      <c r="D117" s="8">
        <v>242686.48</v>
      </c>
      <c r="E117" s="13">
        <f t="shared" si="2"/>
        <v>2426.8648000000003</v>
      </c>
    </row>
    <row r="118" spans="1:5" ht="12.75">
      <c r="A118" s="8">
        <v>33010000</v>
      </c>
      <c r="B118" s="8" t="s">
        <v>120</v>
      </c>
      <c r="C118" s="8">
        <v>10000</v>
      </c>
      <c r="D118" s="8">
        <v>242686.48</v>
      </c>
      <c r="E118" s="13">
        <f t="shared" si="2"/>
        <v>2426.8648000000003</v>
      </c>
    </row>
    <row r="119" spans="1:5" ht="12.75">
      <c r="A119" s="8">
        <v>33010100</v>
      </c>
      <c r="B119" s="8" t="s">
        <v>121</v>
      </c>
      <c r="C119" s="8">
        <v>10000</v>
      </c>
      <c r="D119" s="8">
        <v>242686.48</v>
      </c>
      <c r="E119" s="13">
        <f t="shared" si="2"/>
        <v>2426.8648000000003</v>
      </c>
    </row>
    <row r="120" spans="1:5" ht="12.75">
      <c r="A120" s="8">
        <v>40000000</v>
      </c>
      <c r="B120" s="8" t="s">
        <v>56</v>
      </c>
      <c r="C120" s="8">
        <v>2389190</v>
      </c>
      <c r="D120" s="8">
        <v>2193690</v>
      </c>
      <c r="E120" s="13">
        <f t="shared" si="2"/>
        <v>91.81731046923854</v>
      </c>
    </row>
    <row r="121" spans="1:5" ht="12.75">
      <c r="A121" s="8">
        <v>41000000</v>
      </c>
      <c r="B121" s="8" t="s">
        <v>57</v>
      </c>
      <c r="C121" s="8">
        <v>2389190</v>
      </c>
      <c r="D121" s="8">
        <v>2193690</v>
      </c>
      <c r="E121" s="13">
        <f t="shared" si="2"/>
        <v>91.81731046923854</v>
      </c>
    </row>
    <row r="122" spans="1:5" ht="12.75">
      <c r="A122" s="8">
        <v>41030000</v>
      </c>
      <c r="B122" s="8" t="s">
        <v>60</v>
      </c>
      <c r="C122" s="8">
        <v>2389190</v>
      </c>
      <c r="D122" s="8">
        <v>2193690</v>
      </c>
      <c r="E122" s="13">
        <f t="shared" si="2"/>
        <v>91.81731046923854</v>
      </c>
    </row>
    <row r="123" spans="1:5" ht="12.75">
      <c r="A123" s="8">
        <v>41035000</v>
      </c>
      <c r="B123" s="8" t="s">
        <v>66</v>
      </c>
      <c r="C123" s="8">
        <v>2389190</v>
      </c>
      <c r="D123" s="8">
        <v>2193690</v>
      </c>
      <c r="E123" s="13">
        <f t="shared" si="2"/>
        <v>91.81731046923854</v>
      </c>
    </row>
    <row r="124" spans="1:5" ht="12.75">
      <c r="A124" s="8">
        <v>41035200</v>
      </c>
      <c r="B124" s="8" t="s">
        <v>325</v>
      </c>
      <c r="C124" s="8">
        <v>0</v>
      </c>
      <c r="D124" s="8">
        <v>0</v>
      </c>
      <c r="E124" s="13">
        <f t="shared" si="2"/>
        <v>0</v>
      </c>
    </row>
    <row r="125" spans="1:5" ht="12.75">
      <c r="A125" s="8">
        <v>50000000</v>
      </c>
      <c r="B125" s="8" t="s">
        <v>105</v>
      </c>
      <c r="C125" s="8">
        <v>166917</v>
      </c>
      <c r="D125" s="8">
        <v>90413.61</v>
      </c>
      <c r="E125" s="13">
        <f t="shared" si="2"/>
        <v>54.16680745520228</v>
      </c>
    </row>
    <row r="126" spans="1:5" ht="12.75">
      <c r="A126" s="8">
        <v>50110000</v>
      </c>
      <c r="B126" s="8" t="s">
        <v>106</v>
      </c>
      <c r="C126" s="8">
        <v>166917</v>
      </c>
      <c r="D126" s="8">
        <v>90413.61</v>
      </c>
      <c r="E126" s="13">
        <f t="shared" si="2"/>
        <v>54.16680745520228</v>
      </c>
    </row>
    <row r="127" spans="1:5" ht="12.75">
      <c r="A127" s="9" t="s">
        <v>68</v>
      </c>
      <c r="B127" s="9"/>
      <c r="C127" s="9">
        <v>2174330.666666667</v>
      </c>
      <c r="D127" s="9">
        <v>40189042.44</v>
      </c>
      <c r="E127" s="14">
        <f t="shared" si="2"/>
        <v>1848.3408736359017</v>
      </c>
    </row>
    <row r="128" spans="1:5" ht="12.75">
      <c r="A128" s="9" t="s">
        <v>69</v>
      </c>
      <c r="B128" s="9"/>
      <c r="C128" s="9">
        <v>4563520.666666667</v>
      </c>
      <c r="D128" s="9">
        <v>42382732.44</v>
      </c>
      <c r="E128" s="14">
        <f t="shared" si="2"/>
        <v>928.7288375743815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96</v>
      </c>
    </row>
    <row r="2" spans="1:12" ht="18">
      <c r="A2" s="21" t="s">
        <v>338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335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160</v>
      </c>
      <c r="B6" s="11" t="s">
        <v>73</v>
      </c>
      <c r="C6" s="12">
        <v>25993628</v>
      </c>
      <c r="D6" s="12">
        <v>26631998</v>
      </c>
      <c r="E6" s="12">
        <v>8736337</v>
      </c>
      <c r="F6" s="12">
        <v>6263464.790000004</v>
      </c>
      <c r="G6" s="12">
        <v>0</v>
      </c>
      <c r="H6" s="12">
        <v>6215826.370000004</v>
      </c>
      <c r="I6" s="12">
        <v>47638.42</v>
      </c>
      <c r="J6" s="12">
        <v>10490.73</v>
      </c>
      <c r="K6" s="12">
        <f aca="true" t="shared" si="0" ref="K6:K69">E6-F6</f>
        <v>2472872.2099999962</v>
      </c>
      <c r="L6" s="12">
        <f aca="true" t="shared" si="1" ref="L6:L69">D6-F6</f>
        <v>20368533.209999997</v>
      </c>
      <c r="M6" s="12">
        <f aca="true" t="shared" si="2" ref="M6:M69">IF(E6=0,0,(F6/E6)*100)</f>
        <v>71.69440453132707</v>
      </c>
      <c r="N6" s="12">
        <f aca="true" t="shared" si="3" ref="N6:N69">D6-H6</f>
        <v>20416171.629999995</v>
      </c>
      <c r="O6" s="12">
        <f aca="true" t="shared" si="4" ref="O6:O69">E6-H6</f>
        <v>2520510.629999996</v>
      </c>
      <c r="P6" s="12">
        <f aca="true" t="shared" si="5" ref="P6:P69">IF(E6=0,0,(H6/E6)*100)</f>
        <v>71.14911398221021</v>
      </c>
    </row>
    <row r="7" spans="1:16" ht="51">
      <c r="A7" s="4" t="s">
        <v>161</v>
      </c>
      <c r="B7" s="5" t="s">
        <v>310</v>
      </c>
      <c r="C7" s="6">
        <v>25993628</v>
      </c>
      <c r="D7" s="6">
        <v>26631998</v>
      </c>
      <c r="E7" s="6">
        <v>8736337</v>
      </c>
      <c r="F7" s="6">
        <v>6263464.790000004</v>
      </c>
      <c r="G7" s="6">
        <v>0</v>
      </c>
      <c r="H7" s="6">
        <v>6215826.370000004</v>
      </c>
      <c r="I7" s="6">
        <v>47638.42</v>
      </c>
      <c r="J7" s="6">
        <v>10490.73</v>
      </c>
      <c r="K7" s="6">
        <f t="shared" si="0"/>
        <v>2472872.2099999962</v>
      </c>
      <c r="L7" s="6">
        <f t="shared" si="1"/>
        <v>20368533.209999997</v>
      </c>
      <c r="M7" s="6">
        <f t="shared" si="2"/>
        <v>71.69440453132707</v>
      </c>
      <c r="N7" s="6">
        <f t="shared" si="3"/>
        <v>20416171.629999995</v>
      </c>
      <c r="O7" s="6">
        <f t="shared" si="4"/>
        <v>2520510.629999996</v>
      </c>
      <c r="P7" s="6">
        <f t="shared" si="5"/>
        <v>71.14911398221021</v>
      </c>
    </row>
    <row r="8" spans="1:16" ht="12.75">
      <c r="A8" s="10" t="s">
        <v>162</v>
      </c>
      <c r="B8" s="11" t="s">
        <v>74</v>
      </c>
      <c r="C8" s="12">
        <v>178631026</v>
      </c>
      <c r="D8" s="12">
        <v>168189798</v>
      </c>
      <c r="E8" s="12">
        <v>58050252</v>
      </c>
      <c r="F8" s="12">
        <v>46553521.48000001</v>
      </c>
      <c r="G8" s="12">
        <v>0</v>
      </c>
      <c r="H8" s="12">
        <v>45631542.910000004</v>
      </c>
      <c r="I8" s="12">
        <v>921978.57</v>
      </c>
      <c r="J8" s="12">
        <v>995532.62</v>
      </c>
      <c r="K8" s="12">
        <f t="shared" si="0"/>
        <v>11496730.519999988</v>
      </c>
      <c r="L8" s="12">
        <f t="shared" si="1"/>
        <v>121636276.51999998</v>
      </c>
      <c r="M8" s="12">
        <f t="shared" si="2"/>
        <v>80.19520997083701</v>
      </c>
      <c r="N8" s="12">
        <f t="shared" si="3"/>
        <v>122558255.09</v>
      </c>
      <c r="O8" s="12">
        <f t="shared" si="4"/>
        <v>12418709.089999996</v>
      </c>
      <c r="P8" s="12">
        <f t="shared" si="5"/>
        <v>78.60696782160394</v>
      </c>
    </row>
    <row r="9" spans="1:16" ht="12.75">
      <c r="A9" s="4" t="s">
        <v>163</v>
      </c>
      <c r="B9" s="5" t="s">
        <v>164</v>
      </c>
      <c r="C9" s="6">
        <v>23501094</v>
      </c>
      <c r="D9" s="6">
        <v>24112714</v>
      </c>
      <c r="E9" s="6">
        <v>8246071</v>
      </c>
      <c r="F9" s="6">
        <v>6500041.1</v>
      </c>
      <c r="G9" s="6">
        <v>0</v>
      </c>
      <c r="H9" s="6">
        <v>6464611.589999999</v>
      </c>
      <c r="I9" s="6">
        <v>35429.51</v>
      </c>
      <c r="J9" s="6">
        <v>35443.71</v>
      </c>
      <c r="K9" s="6">
        <f t="shared" si="0"/>
        <v>1746029.9000000004</v>
      </c>
      <c r="L9" s="6">
        <f t="shared" si="1"/>
        <v>17612672.9</v>
      </c>
      <c r="M9" s="6">
        <f t="shared" si="2"/>
        <v>78.82591721560486</v>
      </c>
      <c r="N9" s="6">
        <f t="shared" si="3"/>
        <v>17648102.41</v>
      </c>
      <c r="O9" s="6">
        <f t="shared" si="4"/>
        <v>1781459.410000001</v>
      </c>
      <c r="P9" s="6">
        <f t="shared" si="5"/>
        <v>78.3962639904507</v>
      </c>
    </row>
    <row r="10" spans="1:16" ht="51">
      <c r="A10" s="4" t="s">
        <v>165</v>
      </c>
      <c r="B10" s="5" t="s">
        <v>166</v>
      </c>
      <c r="C10" s="6">
        <v>143634851</v>
      </c>
      <c r="D10" s="6">
        <v>132582003</v>
      </c>
      <c r="E10" s="6">
        <v>46363740</v>
      </c>
      <c r="F10" s="6">
        <v>37518995.41</v>
      </c>
      <c r="G10" s="6">
        <v>0</v>
      </c>
      <c r="H10" s="6">
        <v>36633194.349999994</v>
      </c>
      <c r="I10" s="6">
        <v>885801.06</v>
      </c>
      <c r="J10" s="6">
        <v>935179.7</v>
      </c>
      <c r="K10" s="6">
        <f t="shared" si="0"/>
        <v>8844744.590000004</v>
      </c>
      <c r="L10" s="6">
        <f t="shared" si="1"/>
        <v>95063007.59</v>
      </c>
      <c r="M10" s="6">
        <f t="shared" si="2"/>
        <v>80.92314254630881</v>
      </c>
      <c r="N10" s="6">
        <f t="shared" si="3"/>
        <v>95948808.65</v>
      </c>
      <c r="O10" s="6">
        <f t="shared" si="4"/>
        <v>9730545.650000006</v>
      </c>
      <c r="P10" s="6">
        <f t="shared" si="5"/>
        <v>79.01259551106101</v>
      </c>
    </row>
    <row r="11" spans="1:16" ht="51">
      <c r="A11" s="4" t="s">
        <v>167</v>
      </c>
      <c r="B11" s="5" t="s">
        <v>168</v>
      </c>
      <c r="C11" s="6">
        <v>3600842</v>
      </c>
      <c r="D11" s="6">
        <v>3600842</v>
      </c>
      <c r="E11" s="6">
        <v>1032126</v>
      </c>
      <c r="F11" s="6">
        <v>745917.59</v>
      </c>
      <c r="G11" s="6">
        <v>0</v>
      </c>
      <c r="H11" s="6">
        <v>745917.59</v>
      </c>
      <c r="I11" s="6">
        <v>0</v>
      </c>
      <c r="J11" s="6">
        <v>13420.22</v>
      </c>
      <c r="K11" s="6">
        <f t="shared" si="0"/>
        <v>286208.41000000003</v>
      </c>
      <c r="L11" s="6">
        <f t="shared" si="1"/>
        <v>2854924.41</v>
      </c>
      <c r="M11" s="6">
        <f t="shared" si="2"/>
        <v>72.27001257598393</v>
      </c>
      <c r="N11" s="6">
        <f t="shared" si="3"/>
        <v>2854924.41</v>
      </c>
      <c r="O11" s="6">
        <f t="shared" si="4"/>
        <v>286208.41000000003</v>
      </c>
      <c r="P11" s="6">
        <f t="shared" si="5"/>
        <v>72.27001257598393</v>
      </c>
    </row>
    <row r="12" spans="1:16" ht="25.5">
      <c r="A12" s="4" t="s">
        <v>169</v>
      </c>
      <c r="B12" s="5" t="s">
        <v>170</v>
      </c>
      <c r="C12" s="6">
        <v>2113788</v>
      </c>
      <c r="D12" s="6">
        <v>2113788</v>
      </c>
      <c r="E12" s="6">
        <v>609315</v>
      </c>
      <c r="F12" s="6">
        <v>448456.66</v>
      </c>
      <c r="G12" s="6">
        <v>0</v>
      </c>
      <c r="H12" s="6">
        <v>448456.66</v>
      </c>
      <c r="I12" s="6">
        <v>0</v>
      </c>
      <c r="J12" s="6">
        <v>1298.78</v>
      </c>
      <c r="K12" s="6">
        <f t="shared" si="0"/>
        <v>160858.34000000003</v>
      </c>
      <c r="L12" s="6">
        <f t="shared" si="1"/>
        <v>1665331.34</v>
      </c>
      <c r="M12" s="6">
        <f t="shared" si="2"/>
        <v>73.60013457735324</v>
      </c>
      <c r="N12" s="6">
        <f t="shared" si="3"/>
        <v>1665331.34</v>
      </c>
      <c r="O12" s="6">
        <f t="shared" si="4"/>
        <v>160858.34000000003</v>
      </c>
      <c r="P12" s="6">
        <f t="shared" si="5"/>
        <v>73.60013457735324</v>
      </c>
    </row>
    <row r="13" spans="1:16" ht="25.5">
      <c r="A13" s="4" t="s">
        <v>171</v>
      </c>
      <c r="B13" s="5" t="s">
        <v>172</v>
      </c>
      <c r="C13" s="6">
        <v>59730</v>
      </c>
      <c r="D13" s="6">
        <v>59730</v>
      </c>
      <c r="E13" s="6">
        <v>16964</v>
      </c>
      <c r="F13" s="6">
        <v>11250</v>
      </c>
      <c r="G13" s="6">
        <v>0</v>
      </c>
      <c r="H13" s="6">
        <v>11250</v>
      </c>
      <c r="I13" s="6">
        <v>0</v>
      </c>
      <c r="J13" s="6">
        <v>0</v>
      </c>
      <c r="K13" s="6">
        <f t="shared" si="0"/>
        <v>5714</v>
      </c>
      <c r="L13" s="6">
        <f t="shared" si="1"/>
        <v>48480</v>
      </c>
      <c r="M13" s="6">
        <f t="shared" si="2"/>
        <v>66.31690639000236</v>
      </c>
      <c r="N13" s="6">
        <f t="shared" si="3"/>
        <v>48480</v>
      </c>
      <c r="O13" s="6">
        <f t="shared" si="4"/>
        <v>5714</v>
      </c>
      <c r="P13" s="6">
        <f t="shared" si="5"/>
        <v>66.31690639000236</v>
      </c>
    </row>
    <row r="14" spans="1:16" ht="25.5">
      <c r="A14" s="4" t="s">
        <v>173</v>
      </c>
      <c r="B14" s="5" t="s">
        <v>174</v>
      </c>
      <c r="C14" s="6">
        <v>1228848</v>
      </c>
      <c r="D14" s="6">
        <v>1228848</v>
      </c>
      <c r="E14" s="6">
        <v>369473</v>
      </c>
      <c r="F14" s="6">
        <v>303646.81</v>
      </c>
      <c r="G14" s="6">
        <v>0</v>
      </c>
      <c r="H14" s="6">
        <v>302898.81</v>
      </c>
      <c r="I14" s="6">
        <v>748</v>
      </c>
      <c r="J14" s="6">
        <v>2059.11</v>
      </c>
      <c r="K14" s="6">
        <f t="shared" si="0"/>
        <v>65826.19</v>
      </c>
      <c r="L14" s="6">
        <f t="shared" si="1"/>
        <v>925201.19</v>
      </c>
      <c r="M14" s="6">
        <f t="shared" si="2"/>
        <v>82.18376173631091</v>
      </c>
      <c r="N14" s="6">
        <f t="shared" si="3"/>
        <v>925949.19</v>
      </c>
      <c r="O14" s="6">
        <f t="shared" si="4"/>
        <v>66574.19</v>
      </c>
      <c r="P14" s="6">
        <f t="shared" si="5"/>
        <v>81.9813112189524</v>
      </c>
    </row>
    <row r="15" spans="1:16" ht="12.75">
      <c r="A15" s="4" t="s">
        <v>175</v>
      </c>
      <c r="B15" s="5" t="s">
        <v>176</v>
      </c>
      <c r="C15" s="6">
        <v>1766586</v>
      </c>
      <c r="D15" s="6">
        <v>1766586</v>
      </c>
      <c r="E15" s="6">
        <v>501711</v>
      </c>
      <c r="F15" s="6">
        <v>392314.31</v>
      </c>
      <c r="G15" s="6">
        <v>0</v>
      </c>
      <c r="H15" s="6">
        <v>392314.31</v>
      </c>
      <c r="I15" s="6">
        <v>0</v>
      </c>
      <c r="J15" s="6">
        <v>546.17</v>
      </c>
      <c r="K15" s="6">
        <f t="shared" si="0"/>
        <v>109396.69</v>
      </c>
      <c r="L15" s="6">
        <f t="shared" si="1"/>
        <v>1374271.69</v>
      </c>
      <c r="M15" s="6">
        <f t="shared" si="2"/>
        <v>78.19527775950696</v>
      </c>
      <c r="N15" s="6">
        <f t="shared" si="3"/>
        <v>1374271.69</v>
      </c>
      <c r="O15" s="6">
        <f t="shared" si="4"/>
        <v>109396.69</v>
      </c>
      <c r="P15" s="6">
        <f t="shared" si="5"/>
        <v>78.19527775950696</v>
      </c>
    </row>
    <row r="16" spans="1:16" ht="25.5">
      <c r="A16" s="4" t="s">
        <v>177</v>
      </c>
      <c r="B16" s="5" t="s">
        <v>178</v>
      </c>
      <c r="C16" s="6">
        <v>714417</v>
      </c>
      <c r="D16" s="6">
        <v>714417</v>
      </c>
      <c r="E16" s="6">
        <v>244636</v>
      </c>
      <c r="F16" s="6">
        <v>197533.95</v>
      </c>
      <c r="G16" s="6">
        <v>0</v>
      </c>
      <c r="H16" s="6">
        <v>197533.95</v>
      </c>
      <c r="I16" s="6">
        <v>0</v>
      </c>
      <c r="J16" s="6">
        <v>2544.75</v>
      </c>
      <c r="K16" s="6">
        <f t="shared" si="0"/>
        <v>47102.04999999999</v>
      </c>
      <c r="L16" s="6">
        <f t="shared" si="1"/>
        <v>516883.05</v>
      </c>
      <c r="M16" s="6">
        <f t="shared" si="2"/>
        <v>80.74606762700502</v>
      </c>
      <c r="N16" s="6">
        <f t="shared" si="3"/>
        <v>516883.05</v>
      </c>
      <c r="O16" s="6">
        <f t="shared" si="4"/>
        <v>47102.04999999999</v>
      </c>
      <c r="P16" s="6">
        <f t="shared" si="5"/>
        <v>80.74606762700502</v>
      </c>
    </row>
    <row r="17" spans="1:16" ht="12.75">
      <c r="A17" s="4" t="s">
        <v>179</v>
      </c>
      <c r="B17" s="5" t="s">
        <v>180</v>
      </c>
      <c r="C17" s="6">
        <v>918357</v>
      </c>
      <c r="D17" s="6">
        <v>918357</v>
      </c>
      <c r="E17" s="6">
        <v>269213</v>
      </c>
      <c r="F17" s="6">
        <v>202545.94</v>
      </c>
      <c r="G17" s="6">
        <v>0</v>
      </c>
      <c r="H17" s="6">
        <v>202545.94</v>
      </c>
      <c r="I17" s="6">
        <v>0</v>
      </c>
      <c r="J17" s="6">
        <v>1507.38</v>
      </c>
      <c r="K17" s="6">
        <f t="shared" si="0"/>
        <v>66667.06</v>
      </c>
      <c r="L17" s="6">
        <f t="shared" si="1"/>
        <v>715811.06</v>
      </c>
      <c r="M17" s="6">
        <f t="shared" si="2"/>
        <v>75.23631473962996</v>
      </c>
      <c r="N17" s="6">
        <f t="shared" si="3"/>
        <v>715811.06</v>
      </c>
      <c r="O17" s="6">
        <f t="shared" si="4"/>
        <v>66667.06</v>
      </c>
      <c r="P17" s="6">
        <f t="shared" si="5"/>
        <v>75.23631473962996</v>
      </c>
    </row>
    <row r="18" spans="1:16" ht="12.75">
      <c r="A18" s="4" t="s">
        <v>181</v>
      </c>
      <c r="B18" s="5" t="s">
        <v>75</v>
      </c>
      <c r="C18" s="6">
        <v>1072573</v>
      </c>
      <c r="D18" s="6">
        <v>1072573</v>
      </c>
      <c r="E18" s="6">
        <v>397003</v>
      </c>
      <c r="F18" s="6">
        <v>232819.71</v>
      </c>
      <c r="G18" s="6">
        <v>0</v>
      </c>
      <c r="H18" s="6">
        <v>232819.71</v>
      </c>
      <c r="I18" s="6">
        <v>0</v>
      </c>
      <c r="J18" s="6">
        <v>3532.8</v>
      </c>
      <c r="K18" s="6">
        <f t="shared" si="0"/>
        <v>164183.29</v>
      </c>
      <c r="L18" s="6">
        <f t="shared" si="1"/>
        <v>839753.29</v>
      </c>
      <c r="M18" s="6">
        <f t="shared" si="2"/>
        <v>58.64432006811031</v>
      </c>
      <c r="N18" s="6">
        <f t="shared" si="3"/>
        <v>839753.29</v>
      </c>
      <c r="O18" s="6">
        <f t="shared" si="4"/>
        <v>164183.29</v>
      </c>
      <c r="P18" s="6">
        <f t="shared" si="5"/>
        <v>58.64432006811031</v>
      </c>
    </row>
    <row r="19" spans="1:16" ht="25.5">
      <c r="A19" s="4" t="s">
        <v>182</v>
      </c>
      <c r="B19" s="5" t="s">
        <v>183</v>
      </c>
      <c r="C19" s="6">
        <v>19940</v>
      </c>
      <c r="D19" s="6">
        <v>19940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0"/>
        <v>0</v>
      </c>
      <c r="L19" s="6">
        <f t="shared" si="1"/>
        <v>19940</v>
      </c>
      <c r="M19" s="6">
        <f t="shared" si="2"/>
        <v>0</v>
      </c>
      <c r="N19" s="6">
        <f t="shared" si="3"/>
        <v>19940</v>
      </c>
      <c r="O19" s="6">
        <f t="shared" si="4"/>
        <v>0</v>
      </c>
      <c r="P19" s="6">
        <f t="shared" si="5"/>
        <v>0</v>
      </c>
    </row>
    <row r="20" spans="1:16" ht="12.75">
      <c r="A20" s="10" t="s">
        <v>184</v>
      </c>
      <c r="B20" s="11" t="s">
        <v>76</v>
      </c>
      <c r="C20" s="12">
        <v>68400691</v>
      </c>
      <c r="D20" s="12">
        <v>69533180.8</v>
      </c>
      <c r="E20" s="12">
        <v>24040352</v>
      </c>
      <c r="F20" s="12">
        <v>18783535.450000003</v>
      </c>
      <c r="G20" s="12">
        <v>4053</v>
      </c>
      <c r="H20" s="12">
        <v>17686085.04</v>
      </c>
      <c r="I20" s="12">
        <v>1097450.41</v>
      </c>
      <c r="J20" s="12">
        <v>655925.81</v>
      </c>
      <c r="K20" s="12">
        <f t="shared" si="0"/>
        <v>5256816.549999997</v>
      </c>
      <c r="L20" s="12">
        <f t="shared" si="1"/>
        <v>50749645.349999994</v>
      </c>
      <c r="M20" s="12">
        <f t="shared" si="2"/>
        <v>78.13336281432154</v>
      </c>
      <c r="N20" s="12">
        <f t="shared" si="3"/>
        <v>51847095.76</v>
      </c>
      <c r="O20" s="12">
        <f t="shared" si="4"/>
        <v>6354266.960000001</v>
      </c>
      <c r="P20" s="12">
        <f t="shared" si="5"/>
        <v>73.56832811765818</v>
      </c>
    </row>
    <row r="21" spans="1:16" ht="25.5">
      <c r="A21" s="4" t="s">
        <v>185</v>
      </c>
      <c r="B21" s="5" t="s">
        <v>186</v>
      </c>
      <c r="C21" s="6">
        <v>42210835</v>
      </c>
      <c r="D21" s="6">
        <v>41643875</v>
      </c>
      <c r="E21" s="6">
        <v>15068799</v>
      </c>
      <c r="F21" s="6">
        <v>11422028.780000001</v>
      </c>
      <c r="G21" s="6">
        <v>0</v>
      </c>
      <c r="H21" s="6">
        <v>11175503.61</v>
      </c>
      <c r="I21" s="6">
        <v>246525.17</v>
      </c>
      <c r="J21" s="6">
        <v>429543.09</v>
      </c>
      <c r="K21" s="6">
        <f t="shared" si="0"/>
        <v>3646770.219999999</v>
      </c>
      <c r="L21" s="6">
        <f t="shared" si="1"/>
        <v>30221846.22</v>
      </c>
      <c r="M21" s="6">
        <f t="shared" si="2"/>
        <v>75.79919793209798</v>
      </c>
      <c r="N21" s="6">
        <f t="shared" si="3"/>
        <v>30468371.39</v>
      </c>
      <c r="O21" s="6">
        <f t="shared" si="4"/>
        <v>3893295.3900000006</v>
      </c>
      <c r="P21" s="6">
        <f t="shared" si="5"/>
        <v>74.16320046474839</v>
      </c>
    </row>
    <row r="22" spans="1:16" ht="12.75">
      <c r="A22" s="4" t="s">
        <v>187</v>
      </c>
      <c r="B22" s="5" t="s">
        <v>188</v>
      </c>
      <c r="C22" s="6">
        <v>25501996</v>
      </c>
      <c r="D22" s="6">
        <v>25623930</v>
      </c>
      <c r="E22" s="6">
        <v>8546433</v>
      </c>
      <c r="F22" s="6">
        <v>7040400.92</v>
      </c>
      <c r="G22" s="6">
        <v>4053</v>
      </c>
      <c r="H22" s="6">
        <v>6346141.82</v>
      </c>
      <c r="I22" s="6">
        <v>694259.1</v>
      </c>
      <c r="J22" s="6">
        <v>163980.28</v>
      </c>
      <c r="K22" s="6">
        <f t="shared" si="0"/>
        <v>1506032.08</v>
      </c>
      <c r="L22" s="6">
        <f t="shared" si="1"/>
        <v>18583529.08</v>
      </c>
      <c r="M22" s="6">
        <f t="shared" si="2"/>
        <v>82.37823803217084</v>
      </c>
      <c r="N22" s="6">
        <f t="shared" si="3"/>
        <v>19277788.18</v>
      </c>
      <c r="O22" s="6">
        <f t="shared" si="4"/>
        <v>2200291.1799999997</v>
      </c>
      <c r="P22" s="6">
        <f t="shared" si="5"/>
        <v>74.2548595419867</v>
      </c>
    </row>
    <row r="23" spans="1:16" ht="12.75">
      <c r="A23" s="4" t="s">
        <v>189</v>
      </c>
      <c r="B23" s="5" t="s">
        <v>190</v>
      </c>
      <c r="C23" s="6">
        <v>687860</v>
      </c>
      <c r="D23" s="6">
        <v>2265375.8</v>
      </c>
      <c r="E23" s="6">
        <v>425120</v>
      </c>
      <c r="F23" s="6">
        <v>321105.75</v>
      </c>
      <c r="G23" s="6">
        <v>0</v>
      </c>
      <c r="H23" s="6">
        <v>164439.61</v>
      </c>
      <c r="I23" s="6">
        <v>156666.14</v>
      </c>
      <c r="J23" s="6">
        <v>62402.44</v>
      </c>
      <c r="K23" s="6">
        <f t="shared" si="0"/>
        <v>104014.25</v>
      </c>
      <c r="L23" s="6">
        <f t="shared" si="1"/>
        <v>1944270.0499999998</v>
      </c>
      <c r="M23" s="6">
        <f t="shared" si="2"/>
        <v>75.53296716221303</v>
      </c>
      <c r="N23" s="6">
        <f t="shared" si="3"/>
        <v>2100936.19</v>
      </c>
      <c r="O23" s="6">
        <f t="shared" si="4"/>
        <v>260680.39</v>
      </c>
      <c r="P23" s="6">
        <f t="shared" si="5"/>
        <v>38.68075131727512</v>
      </c>
    </row>
    <row r="24" spans="1:16" ht="12.75">
      <c r="A24" s="10" t="s">
        <v>191</v>
      </c>
      <c r="B24" s="11" t="s">
        <v>77</v>
      </c>
      <c r="C24" s="12">
        <v>271303018</v>
      </c>
      <c r="D24" s="12">
        <v>271670126</v>
      </c>
      <c r="E24" s="12">
        <v>93718006</v>
      </c>
      <c r="F24" s="12">
        <v>76895005.59999996</v>
      </c>
      <c r="G24" s="12">
        <v>0</v>
      </c>
      <c r="H24" s="12">
        <v>76784196.71999998</v>
      </c>
      <c r="I24" s="12">
        <v>110808.88</v>
      </c>
      <c r="J24" s="12">
        <v>174896867.98000002</v>
      </c>
      <c r="K24" s="12">
        <f t="shared" si="0"/>
        <v>16823000.400000036</v>
      </c>
      <c r="L24" s="12">
        <f t="shared" si="1"/>
        <v>194775120.40000004</v>
      </c>
      <c r="M24" s="12">
        <f t="shared" si="2"/>
        <v>82.04934023030746</v>
      </c>
      <c r="N24" s="12">
        <f t="shared" si="3"/>
        <v>194885929.28000003</v>
      </c>
      <c r="O24" s="12">
        <f t="shared" si="4"/>
        <v>16933809.280000016</v>
      </c>
      <c r="P24" s="12">
        <f t="shared" si="5"/>
        <v>81.931103741153</v>
      </c>
    </row>
    <row r="25" spans="1:16" ht="76.5">
      <c r="A25" s="4" t="s">
        <v>192</v>
      </c>
      <c r="B25" s="5" t="s">
        <v>193</v>
      </c>
      <c r="C25" s="6">
        <v>15134000</v>
      </c>
      <c r="D25" s="6">
        <v>15134000</v>
      </c>
      <c r="E25" s="6">
        <v>2954641</v>
      </c>
      <c r="F25" s="6">
        <v>2043068</v>
      </c>
      <c r="G25" s="6">
        <v>0</v>
      </c>
      <c r="H25" s="6">
        <v>2043068</v>
      </c>
      <c r="I25" s="6">
        <v>0</v>
      </c>
      <c r="J25" s="6">
        <v>3676128.05</v>
      </c>
      <c r="K25" s="6">
        <f t="shared" si="0"/>
        <v>911573</v>
      </c>
      <c r="L25" s="6">
        <f t="shared" si="1"/>
        <v>13090932</v>
      </c>
      <c r="M25" s="6">
        <f t="shared" si="2"/>
        <v>69.14775771405054</v>
      </c>
      <c r="N25" s="6">
        <f t="shared" si="3"/>
        <v>13090932</v>
      </c>
      <c r="O25" s="6">
        <f t="shared" si="4"/>
        <v>911573</v>
      </c>
      <c r="P25" s="6">
        <f t="shared" si="5"/>
        <v>69.14775771405054</v>
      </c>
    </row>
    <row r="26" spans="1:16" ht="63.75">
      <c r="A26" s="4" t="s">
        <v>194</v>
      </c>
      <c r="B26" s="5" t="s">
        <v>195</v>
      </c>
      <c r="C26" s="6">
        <v>1375000</v>
      </c>
      <c r="D26" s="6">
        <v>1375000</v>
      </c>
      <c r="E26" s="6">
        <v>329403</v>
      </c>
      <c r="F26" s="6">
        <v>218238</v>
      </c>
      <c r="G26" s="6">
        <v>0</v>
      </c>
      <c r="H26" s="6">
        <v>218238</v>
      </c>
      <c r="I26" s="6">
        <v>0</v>
      </c>
      <c r="J26" s="6">
        <v>362826.95</v>
      </c>
      <c r="K26" s="6">
        <f t="shared" si="0"/>
        <v>111165</v>
      </c>
      <c r="L26" s="6">
        <f t="shared" si="1"/>
        <v>1156762</v>
      </c>
      <c r="M26" s="6">
        <f t="shared" si="2"/>
        <v>66.25258422054443</v>
      </c>
      <c r="N26" s="6">
        <f t="shared" si="3"/>
        <v>1156762</v>
      </c>
      <c r="O26" s="6">
        <f t="shared" si="4"/>
        <v>111165</v>
      </c>
      <c r="P26" s="6">
        <f t="shared" si="5"/>
        <v>66.25258422054443</v>
      </c>
    </row>
    <row r="27" spans="1:16" ht="63.75">
      <c r="A27" s="4" t="s">
        <v>196</v>
      </c>
      <c r="B27" s="5" t="s">
        <v>197</v>
      </c>
      <c r="C27" s="6">
        <v>800000</v>
      </c>
      <c r="D27" s="6">
        <v>800000</v>
      </c>
      <c r="E27" s="6">
        <v>197854</v>
      </c>
      <c r="F27" s="6">
        <v>129257</v>
      </c>
      <c r="G27" s="6">
        <v>0</v>
      </c>
      <c r="H27" s="6">
        <v>129257</v>
      </c>
      <c r="I27" s="6">
        <v>0</v>
      </c>
      <c r="J27" s="6">
        <v>194877.72</v>
      </c>
      <c r="K27" s="6">
        <f t="shared" si="0"/>
        <v>68597</v>
      </c>
      <c r="L27" s="6">
        <f t="shared" si="1"/>
        <v>670743</v>
      </c>
      <c r="M27" s="6">
        <f t="shared" si="2"/>
        <v>65.3294853781071</v>
      </c>
      <c r="N27" s="6">
        <f t="shared" si="3"/>
        <v>670743</v>
      </c>
      <c r="O27" s="6">
        <f t="shared" si="4"/>
        <v>68597</v>
      </c>
      <c r="P27" s="6">
        <f t="shared" si="5"/>
        <v>65.3294853781071</v>
      </c>
    </row>
    <row r="28" spans="1:16" ht="76.5">
      <c r="A28" s="4" t="s">
        <v>198</v>
      </c>
      <c r="B28" s="5" t="s">
        <v>199</v>
      </c>
      <c r="C28" s="6">
        <v>3000000</v>
      </c>
      <c r="D28" s="6">
        <v>3000000</v>
      </c>
      <c r="E28" s="6">
        <v>528665</v>
      </c>
      <c r="F28" s="6">
        <v>293726</v>
      </c>
      <c r="G28" s="6">
        <v>0</v>
      </c>
      <c r="H28" s="6">
        <v>293726</v>
      </c>
      <c r="I28" s="6">
        <v>0</v>
      </c>
      <c r="J28" s="6">
        <v>708120.3</v>
      </c>
      <c r="K28" s="6">
        <f t="shared" si="0"/>
        <v>234939</v>
      </c>
      <c r="L28" s="6">
        <f t="shared" si="1"/>
        <v>2706274</v>
      </c>
      <c r="M28" s="6">
        <f t="shared" si="2"/>
        <v>55.55994817133724</v>
      </c>
      <c r="N28" s="6">
        <f t="shared" si="3"/>
        <v>2706274</v>
      </c>
      <c r="O28" s="6">
        <f t="shared" si="4"/>
        <v>234939</v>
      </c>
      <c r="P28" s="6">
        <f t="shared" si="5"/>
        <v>55.55994817133724</v>
      </c>
    </row>
    <row r="29" spans="1:16" ht="25.5">
      <c r="A29" s="4" t="s">
        <v>200</v>
      </c>
      <c r="B29" s="5" t="s">
        <v>201</v>
      </c>
      <c r="C29" s="6">
        <v>2000000</v>
      </c>
      <c r="D29" s="6">
        <v>2000000</v>
      </c>
      <c r="E29" s="6">
        <v>357310</v>
      </c>
      <c r="F29" s="6">
        <v>240476</v>
      </c>
      <c r="G29" s="6">
        <v>0</v>
      </c>
      <c r="H29" s="6">
        <v>240476</v>
      </c>
      <c r="I29" s="6">
        <v>0</v>
      </c>
      <c r="J29" s="6">
        <v>507506.23</v>
      </c>
      <c r="K29" s="6">
        <f t="shared" si="0"/>
        <v>116834</v>
      </c>
      <c r="L29" s="6">
        <f t="shared" si="1"/>
        <v>1759524</v>
      </c>
      <c r="M29" s="6">
        <f t="shared" si="2"/>
        <v>67.30178276566566</v>
      </c>
      <c r="N29" s="6">
        <f t="shared" si="3"/>
        <v>1759524</v>
      </c>
      <c r="O29" s="6">
        <f t="shared" si="4"/>
        <v>116834</v>
      </c>
      <c r="P29" s="6">
        <f t="shared" si="5"/>
        <v>67.30178276566566</v>
      </c>
    </row>
    <row r="30" spans="1:16" ht="25.5">
      <c r="A30" s="4" t="s">
        <v>202</v>
      </c>
      <c r="B30" s="5" t="s">
        <v>203</v>
      </c>
      <c r="C30" s="6">
        <v>121979300</v>
      </c>
      <c r="D30" s="6">
        <v>121979300</v>
      </c>
      <c r="E30" s="6">
        <v>47447031</v>
      </c>
      <c r="F30" s="6">
        <v>34063761</v>
      </c>
      <c r="G30" s="6">
        <v>0</v>
      </c>
      <c r="H30" s="6">
        <v>34063761</v>
      </c>
      <c r="I30" s="6">
        <v>0</v>
      </c>
      <c r="J30" s="6">
        <v>169299559.21</v>
      </c>
      <c r="K30" s="6">
        <f t="shared" si="0"/>
        <v>13383270</v>
      </c>
      <c r="L30" s="6">
        <f t="shared" si="1"/>
        <v>87915539</v>
      </c>
      <c r="M30" s="6">
        <f t="shared" si="2"/>
        <v>71.79324033994877</v>
      </c>
      <c r="N30" s="6">
        <f t="shared" si="3"/>
        <v>87915539</v>
      </c>
      <c r="O30" s="6">
        <f t="shared" si="4"/>
        <v>13383270</v>
      </c>
      <c r="P30" s="6">
        <f t="shared" si="5"/>
        <v>71.79324033994877</v>
      </c>
    </row>
    <row r="31" spans="1:16" ht="63.75">
      <c r="A31" s="4" t="s">
        <v>204</v>
      </c>
      <c r="B31" s="5" t="s">
        <v>205</v>
      </c>
      <c r="C31" s="6">
        <v>459155</v>
      </c>
      <c r="D31" s="6">
        <v>459155</v>
      </c>
      <c r="E31" s="6">
        <v>152253</v>
      </c>
      <c r="F31" s="6">
        <v>1500</v>
      </c>
      <c r="G31" s="6">
        <v>0</v>
      </c>
      <c r="H31" s="6">
        <v>1500</v>
      </c>
      <c r="I31" s="6">
        <v>0</v>
      </c>
      <c r="J31" s="6">
        <v>0</v>
      </c>
      <c r="K31" s="6">
        <f t="shared" si="0"/>
        <v>150753</v>
      </c>
      <c r="L31" s="6">
        <f t="shared" si="1"/>
        <v>457655</v>
      </c>
      <c r="M31" s="6">
        <f t="shared" si="2"/>
        <v>0.9852022620243936</v>
      </c>
      <c r="N31" s="6">
        <f t="shared" si="3"/>
        <v>457655</v>
      </c>
      <c r="O31" s="6">
        <f t="shared" si="4"/>
        <v>150753</v>
      </c>
      <c r="P31" s="6">
        <f t="shared" si="5"/>
        <v>0.9852022620243936</v>
      </c>
    </row>
    <row r="32" spans="1:16" ht="63.75">
      <c r="A32" s="4" t="s">
        <v>206</v>
      </c>
      <c r="B32" s="5" t="s">
        <v>207</v>
      </c>
      <c r="C32" s="6">
        <v>27025</v>
      </c>
      <c r="D32" s="6">
        <v>27025</v>
      </c>
      <c r="E32" s="6">
        <v>8353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8353</v>
      </c>
      <c r="L32" s="6">
        <f t="shared" si="1"/>
        <v>27025</v>
      </c>
      <c r="M32" s="6">
        <f t="shared" si="2"/>
        <v>0</v>
      </c>
      <c r="N32" s="6">
        <f t="shared" si="3"/>
        <v>27025</v>
      </c>
      <c r="O32" s="6">
        <f t="shared" si="4"/>
        <v>8353</v>
      </c>
      <c r="P32" s="6">
        <f t="shared" si="5"/>
        <v>0</v>
      </c>
    </row>
    <row r="33" spans="1:16" ht="63.75">
      <c r="A33" s="4" t="s">
        <v>208</v>
      </c>
      <c r="B33" s="5" t="s">
        <v>209</v>
      </c>
      <c r="C33" s="6">
        <v>33000</v>
      </c>
      <c r="D33" s="6">
        <v>33000</v>
      </c>
      <c r="E33" s="6">
        <v>10770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10770</v>
      </c>
      <c r="L33" s="6">
        <f t="shared" si="1"/>
        <v>33000</v>
      </c>
      <c r="M33" s="6">
        <f t="shared" si="2"/>
        <v>0</v>
      </c>
      <c r="N33" s="6">
        <f t="shared" si="3"/>
        <v>33000</v>
      </c>
      <c r="O33" s="6">
        <f t="shared" si="4"/>
        <v>10770</v>
      </c>
      <c r="P33" s="6">
        <f t="shared" si="5"/>
        <v>0</v>
      </c>
    </row>
    <row r="34" spans="1:16" ht="76.5">
      <c r="A34" s="4" t="s">
        <v>210</v>
      </c>
      <c r="B34" s="5" t="s">
        <v>199</v>
      </c>
      <c r="C34" s="6">
        <v>21620</v>
      </c>
      <c r="D34" s="6">
        <v>21620</v>
      </c>
      <c r="E34" s="6">
        <v>7352</v>
      </c>
      <c r="F34" s="6">
        <v>2000</v>
      </c>
      <c r="G34" s="6">
        <v>0</v>
      </c>
      <c r="H34" s="6">
        <v>2000</v>
      </c>
      <c r="I34" s="6">
        <v>0</v>
      </c>
      <c r="J34" s="6">
        <v>0</v>
      </c>
      <c r="K34" s="6">
        <f t="shared" si="0"/>
        <v>5352</v>
      </c>
      <c r="L34" s="6">
        <f t="shared" si="1"/>
        <v>19620</v>
      </c>
      <c r="M34" s="6">
        <f t="shared" si="2"/>
        <v>27.20348204570185</v>
      </c>
      <c r="N34" s="6">
        <f t="shared" si="3"/>
        <v>19620</v>
      </c>
      <c r="O34" s="6">
        <f t="shared" si="4"/>
        <v>5352</v>
      </c>
      <c r="P34" s="6">
        <f t="shared" si="5"/>
        <v>27.20348204570185</v>
      </c>
    </row>
    <row r="35" spans="1:16" ht="25.5">
      <c r="A35" s="4" t="s">
        <v>211</v>
      </c>
      <c r="B35" s="5" t="s">
        <v>212</v>
      </c>
      <c r="C35" s="6">
        <v>75670</v>
      </c>
      <c r="D35" s="6">
        <v>75670</v>
      </c>
      <c r="E35" s="6">
        <v>23670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23670</v>
      </c>
      <c r="L35" s="6">
        <f t="shared" si="1"/>
        <v>75670</v>
      </c>
      <c r="M35" s="6">
        <f t="shared" si="2"/>
        <v>0</v>
      </c>
      <c r="N35" s="6">
        <f t="shared" si="3"/>
        <v>75670</v>
      </c>
      <c r="O35" s="6">
        <f t="shared" si="4"/>
        <v>23670</v>
      </c>
      <c r="P35" s="6">
        <f t="shared" si="5"/>
        <v>0</v>
      </c>
    </row>
    <row r="36" spans="1:16" ht="38.25">
      <c r="A36" s="4" t="s">
        <v>213</v>
      </c>
      <c r="B36" s="5" t="s">
        <v>214</v>
      </c>
      <c r="C36" s="6">
        <v>5539030</v>
      </c>
      <c r="D36" s="6">
        <v>5539030</v>
      </c>
      <c r="E36" s="6">
        <v>1849602</v>
      </c>
      <c r="F36" s="6">
        <v>1650542</v>
      </c>
      <c r="G36" s="6">
        <v>0</v>
      </c>
      <c r="H36" s="6">
        <v>1650541.79</v>
      </c>
      <c r="I36" s="6">
        <v>0.21</v>
      </c>
      <c r="J36" s="6">
        <v>0</v>
      </c>
      <c r="K36" s="6">
        <f t="shared" si="0"/>
        <v>199060</v>
      </c>
      <c r="L36" s="6">
        <f t="shared" si="1"/>
        <v>3888488</v>
      </c>
      <c r="M36" s="6">
        <f t="shared" si="2"/>
        <v>89.23768464783235</v>
      </c>
      <c r="N36" s="6">
        <f t="shared" si="3"/>
        <v>3888488.21</v>
      </c>
      <c r="O36" s="6">
        <f t="shared" si="4"/>
        <v>199060.20999999996</v>
      </c>
      <c r="P36" s="6">
        <f t="shared" si="5"/>
        <v>89.2376732940384</v>
      </c>
    </row>
    <row r="37" spans="1:16" ht="38.25">
      <c r="A37" s="4" t="s">
        <v>319</v>
      </c>
      <c r="B37" s="5" t="s">
        <v>320</v>
      </c>
      <c r="C37" s="6">
        <v>0</v>
      </c>
      <c r="D37" s="6">
        <v>278330</v>
      </c>
      <c r="E37" s="6">
        <v>278330</v>
      </c>
      <c r="F37" s="6">
        <v>278329.77</v>
      </c>
      <c r="G37" s="6">
        <v>0</v>
      </c>
      <c r="H37" s="6">
        <v>278329.77</v>
      </c>
      <c r="I37" s="6">
        <v>0</v>
      </c>
      <c r="J37" s="6">
        <v>0</v>
      </c>
      <c r="K37" s="6">
        <f t="shared" si="0"/>
        <v>0.22999999998137355</v>
      </c>
      <c r="L37" s="6">
        <f t="shared" si="1"/>
        <v>0.22999999998137355</v>
      </c>
      <c r="M37" s="6">
        <f t="shared" si="2"/>
        <v>99.99991736427982</v>
      </c>
      <c r="N37" s="6">
        <f t="shared" si="3"/>
        <v>0.22999999998137355</v>
      </c>
      <c r="O37" s="6">
        <f t="shared" si="4"/>
        <v>0.22999999998137355</v>
      </c>
      <c r="P37" s="6">
        <f t="shared" si="5"/>
        <v>99.99991736427982</v>
      </c>
    </row>
    <row r="38" spans="1:16" ht="12.75">
      <c r="A38" s="4" t="s">
        <v>215</v>
      </c>
      <c r="B38" s="5" t="s">
        <v>216</v>
      </c>
      <c r="C38" s="6">
        <v>817935</v>
      </c>
      <c r="D38" s="6">
        <v>817935</v>
      </c>
      <c r="E38" s="6">
        <v>267007</v>
      </c>
      <c r="F38" s="6">
        <v>246743.34</v>
      </c>
      <c r="G38" s="6">
        <v>0</v>
      </c>
      <c r="H38" s="6">
        <v>246743.34</v>
      </c>
      <c r="I38" s="6">
        <v>0</v>
      </c>
      <c r="J38" s="6">
        <v>0</v>
      </c>
      <c r="K38" s="6">
        <f t="shared" si="0"/>
        <v>20263.660000000003</v>
      </c>
      <c r="L38" s="6">
        <f t="shared" si="1"/>
        <v>571191.66</v>
      </c>
      <c r="M38" s="6">
        <f t="shared" si="2"/>
        <v>92.41081319965394</v>
      </c>
      <c r="N38" s="6">
        <f t="shared" si="3"/>
        <v>571191.66</v>
      </c>
      <c r="O38" s="6">
        <f t="shared" si="4"/>
        <v>20263.660000000003</v>
      </c>
      <c r="P38" s="6">
        <f t="shared" si="5"/>
        <v>92.41081319965394</v>
      </c>
    </row>
    <row r="39" spans="1:16" ht="25.5">
      <c r="A39" s="4" t="s">
        <v>217</v>
      </c>
      <c r="B39" s="5" t="s">
        <v>311</v>
      </c>
      <c r="C39" s="6">
        <v>95542</v>
      </c>
      <c r="D39" s="6">
        <v>95542</v>
      </c>
      <c r="E39" s="6">
        <v>76612</v>
      </c>
      <c r="F39" s="6">
        <v>64871.88</v>
      </c>
      <c r="G39" s="6">
        <v>0</v>
      </c>
      <c r="H39" s="6">
        <v>64871.88</v>
      </c>
      <c r="I39" s="6">
        <v>0</v>
      </c>
      <c r="J39" s="6">
        <v>0</v>
      </c>
      <c r="K39" s="6">
        <f t="shared" si="0"/>
        <v>11740.120000000003</v>
      </c>
      <c r="L39" s="6">
        <f t="shared" si="1"/>
        <v>30670.120000000003</v>
      </c>
      <c r="M39" s="6">
        <f t="shared" si="2"/>
        <v>84.67587323134757</v>
      </c>
      <c r="N39" s="6">
        <f t="shared" si="3"/>
        <v>30670.120000000003</v>
      </c>
      <c r="O39" s="6">
        <f t="shared" si="4"/>
        <v>11740.120000000003</v>
      </c>
      <c r="P39" s="6">
        <f t="shared" si="5"/>
        <v>84.67587323134757</v>
      </c>
    </row>
    <row r="40" spans="1:16" ht="12.75">
      <c r="A40" s="4" t="s">
        <v>218</v>
      </c>
      <c r="B40" s="5" t="s">
        <v>219</v>
      </c>
      <c r="C40" s="6">
        <v>53791761</v>
      </c>
      <c r="D40" s="6">
        <v>53791761</v>
      </c>
      <c r="E40" s="6">
        <v>16548658</v>
      </c>
      <c r="F40" s="6">
        <v>16399658.43</v>
      </c>
      <c r="G40" s="6">
        <v>0</v>
      </c>
      <c r="H40" s="6">
        <v>16399658.069999998</v>
      </c>
      <c r="I40" s="6">
        <v>0.36</v>
      </c>
      <c r="J40" s="6">
        <v>0</v>
      </c>
      <c r="K40" s="6">
        <f t="shared" si="0"/>
        <v>148999.5700000003</v>
      </c>
      <c r="L40" s="6">
        <f t="shared" si="1"/>
        <v>37392102.57</v>
      </c>
      <c r="M40" s="6">
        <f t="shared" si="2"/>
        <v>99.0996274743245</v>
      </c>
      <c r="N40" s="6">
        <f t="shared" si="3"/>
        <v>37392102.93</v>
      </c>
      <c r="O40" s="6">
        <f t="shared" si="4"/>
        <v>148999.93000000156</v>
      </c>
      <c r="P40" s="6">
        <f t="shared" si="5"/>
        <v>99.09962529892151</v>
      </c>
    </row>
    <row r="41" spans="1:16" ht="25.5">
      <c r="A41" s="4" t="s">
        <v>220</v>
      </c>
      <c r="B41" s="5" t="s">
        <v>221</v>
      </c>
      <c r="C41" s="6">
        <v>2899335</v>
      </c>
      <c r="D41" s="6">
        <v>2899335</v>
      </c>
      <c r="E41" s="6">
        <v>962935</v>
      </c>
      <c r="F41" s="6">
        <v>942021.47</v>
      </c>
      <c r="G41" s="6">
        <v>0</v>
      </c>
      <c r="H41" s="6">
        <v>942021.47</v>
      </c>
      <c r="I41" s="6">
        <v>0</v>
      </c>
      <c r="J41" s="6">
        <v>0</v>
      </c>
      <c r="K41" s="6">
        <f t="shared" si="0"/>
        <v>20913.530000000028</v>
      </c>
      <c r="L41" s="6">
        <f t="shared" si="1"/>
        <v>1957313.53</v>
      </c>
      <c r="M41" s="6">
        <f t="shared" si="2"/>
        <v>97.82814727889213</v>
      </c>
      <c r="N41" s="6">
        <f t="shared" si="3"/>
        <v>1957313.53</v>
      </c>
      <c r="O41" s="6">
        <f t="shared" si="4"/>
        <v>20913.530000000028</v>
      </c>
      <c r="P41" s="6">
        <f t="shared" si="5"/>
        <v>97.82814727889213</v>
      </c>
    </row>
    <row r="42" spans="1:16" ht="12.75">
      <c r="A42" s="4" t="s">
        <v>222</v>
      </c>
      <c r="B42" s="5" t="s">
        <v>223</v>
      </c>
      <c r="C42" s="6">
        <v>9093352</v>
      </c>
      <c r="D42" s="6">
        <v>9093352</v>
      </c>
      <c r="E42" s="6">
        <v>3280047</v>
      </c>
      <c r="F42" s="6">
        <v>3272445.01</v>
      </c>
      <c r="G42" s="6">
        <v>0</v>
      </c>
      <c r="H42" s="6">
        <v>3272445.01</v>
      </c>
      <c r="I42" s="6">
        <v>0</v>
      </c>
      <c r="J42" s="6">
        <v>0</v>
      </c>
      <c r="K42" s="6">
        <f t="shared" si="0"/>
        <v>7601.9900000002235</v>
      </c>
      <c r="L42" s="6">
        <f t="shared" si="1"/>
        <v>5820906.99</v>
      </c>
      <c r="M42" s="6">
        <f t="shared" si="2"/>
        <v>99.76823533321321</v>
      </c>
      <c r="N42" s="6">
        <f t="shared" si="3"/>
        <v>5820906.99</v>
      </c>
      <c r="O42" s="6">
        <f t="shared" si="4"/>
        <v>7601.9900000002235</v>
      </c>
      <c r="P42" s="6">
        <f t="shared" si="5"/>
        <v>99.76823533321321</v>
      </c>
    </row>
    <row r="43" spans="1:16" ht="12.75">
      <c r="A43" s="4" t="s">
        <v>224</v>
      </c>
      <c r="B43" s="5" t="s">
        <v>225</v>
      </c>
      <c r="C43" s="6">
        <v>587446</v>
      </c>
      <c r="D43" s="6">
        <v>587446</v>
      </c>
      <c r="E43" s="6">
        <v>173220</v>
      </c>
      <c r="F43" s="6">
        <v>129220.9</v>
      </c>
      <c r="G43" s="6">
        <v>0</v>
      </c>
      <c r="H43" s="6">
        <v>129220.9</v>
      </c>
      <c r="I43" s="6">
        <v>0</v>
      </c>
      <c r="J43" s="6">
        <v>0</v>
      </c>
      <c r="K43" s="6">
        <f t="shared" si="0"/>
        <v>43999.100000000006</v>
      </c>
      <c r="L43" s="6">
        <f t="shared" si="1"/>
        <v>458225.1</v>
      </c>
      <c r="M43" s="6">
        <f t="shared" si="2"/>
        <v>74.59929569333795</v>
      </c>
      <c r="N43" s="6">
        <f t="shared" si="3"/>
        <v>458225.1</v>
      </c>
      <c r="O43" s="6">
        <f t="shared" si="4"/>
        <v>43999.100000000006</v>
      </c>
      <c r="P43" s="6">
        <f t="shared" si="5"/>
        <v>74.59929569333795</v>
      </c>
    </row>
    <row r="44" spans="1:16" ht="12.75">
      <c r="A44" s="4" t="s">
        <v>226</v>
      </c>
      <c r="B44" s="5" t="s">
        <v>227</v>
      </c>
      <c r="C44" s="6">
        <v>149640</v>
      </c>
      <c r="D44" s="6">
        <v>149640</v>
      </c>
      <c r="E44" s="6">
        <v>59340</v>
      </c>
      <c r="F44" s="6">
        <v>58480</v>
      </c>
      <c r="G44" s="6">
        <v>0</v>
      </c>
      <c r="H44" s="6">
        <v>58480</v>
      </c>
      <c r="I44" s="6">
        <v>0</v>
      </c>
      <c r="J44" s="6">
        <v>0</v>
      </c>
      <c r="K44" s="6">
        <f t="shared" si="0"/>
        <v>860</v>
      </c>
      <c r="L44" s="6">
        <f t="shared" si="1"/>
        <v>91160</v>
      </c>
      <c r="M44" s="6">
        <f t="shared" si="2"/>
        <v>98.55072463768117</v>
      </c>
      <c r="N44" s="6">
        <f t="shared" si="3"/>
        <v>91160</v>
      </c>
      <c r="O44" s="6">
        <f t="shared" si="4"/>
        <v>860</v>
      </c>
      <c r="P44" s="6">
        <f t="shared" si="5"/>
        <v>98.55072463768117</v>
      </c>
    </row>
    <row r="45" spans="1:16" ht="25.5">
      <c r="A45" s="4" t="s">
        <v>228</v>
      </c>
      <c r="B45" s="5" t="s">
        <v>229</v>
      </c>
      <c r="C45" s="6">
        <v>19474459</v>
      </c>
      <c r="D45" s="6">
        <v>19474459</v>
      </c>
      <c r="E45" s="6">
        <v>6969315</v>
      </c>
      <c r="F45" s="6">
        <v>6938413.66</v>
      </c>
      <c r="G45" s="6">
        <v>0</v>
      </c>
      <c r="H45" s="6">
        <v>6938413.56</v>
      </c>
      <c r="I45" s="6">
        <v>0.1</v>
      </c>
      <c r="J45" s="6">
        <v>0</v>
      </c>
      <c r="K45" s="6">
        <f t="shared" si="0"/>
        <v>30901.33999999985</v>
      </c>
      <c r="L45" s="6">
        <f t="shared" si="1"/>
        <v>12536045.34</v>
      </c>
      <c r="M45" s="6">
        <f t="shared" si="2"/>
        <v>99.55660864805222</v>
      </c>
      <c r="N45" s="6">
        <f t="shared" si="3"/>
        <v>12536045.440000001</v>
      </c>
      <c r="O45" s="6">
        <f t="shared" si="4"/>
        <v>30901.44000000041</v>
      </c>
      <c r="P45" s="6">
        <f t="shared" si="5"/>
        <v>99.55660721319096</v>
      </c>
    </row>
    <row r="46" spans="1:16" ht="25.5">
      <c r="A46" s="4" t="s">
        <v>230</v>
      </c>
      <c r="B46" s="5" t="s">
        <v>231</v>
      </c>
      <c r="C46" s="6">
        <v>20278120</v>
      </c>
      <c r="D46" s="6">
        <v>20278120</v>
      </c>
      <c r="E46" s="6">
        <v>6608800</v>
      </c>
      <c r="F46" s="6">
        <v>6073017.15</v>
      </c>
      <c r="G46" s="6">
        <v>0</v>
      </c>
      <c r="H46" s="6">
        <v>6073017.15</v>
      </c>
      <c r="I46" s="6">
        <v>0</v>
      </c>
      <c r="J46" s="6">
        <v>0</v>
      </c>
      <c r="K46" s="6">
        <f t="shared" si="0"/>
        <v>535782.8499999996</v>
      </c>
      <c r="L46" s="6">
        <f t="shared" si="1"/>
        <v>14205102.85</v>
      </c>
      <c r="M46" s="6">
        <f t="shared" si="2"/>
        <v>91.89288751361822</v>
      </c>
      <c r="N46" s="6">
        <f t="shared" si="3"/>
        <v>14205102.85</v>
      </c>
      <c r="O46" s="6">
        <f t="shared" si="4"/>
        <v>535782.8499999996</v>
      </c>
      <c r="P46" s="6">
        <f t="shared" si="5"/>
        <v>91.89288751361822</v>
      </c>
    </row>
    <row r="47" spans="1:16" ht="25.5">
      <c r="A47" s="4" t="s">
        <v>232</v>
      </c>
      <c r="B47" s="5" t="s">
        <v>233</v>
      </c>
      <c r="C47" s="6">
        <v>217248</v>
      </c>
      <c r="D47" s="6">
        <v>217248</v>
      </c>
      <c r="E47" s="6">
        <v>56000</v>
      </c>
      <c r="F47" s="6">
        <v>49804.75</v>
      </c>
      <c r="G47" s="6">
        <v>0</v>
      </c>
      <c r="H47" s="6">
        <v>49804.75</v>
      </c>
      <c r="I47" s="6">
        <v>0</v>
      </c>
      <c r="J47" s="6">
        <v>0</v>
      </c>
      <c r="K47" s="6">
        <f t="shared" si="0"/>
        <v>6195.25</v>
      </c>
      <c r="L47" s="6">
        <f t="shared" si="1"/>
        <v>167443.25</v>
      </c>
      <c r="M47" s="6">
        <f t="shared" si="2"/>
        <v>88.93705357142856</v>
      </c>
      <c r="N47" s="6">
        <f t="shared" si="3"/>
        <v>167443.25</v>
      </c>
      <c r="O47" s="6">
        <f t="shared" si="4"/>
        <v>6195.25</v>
      </c>
      <c r="P47" s="6">
        <f t="shared" si="5"/>
        <v>88.93705357142856</v>
      </c>
    </row>
    <row r="48" spans="1:16" ht="25.5">
      <c r="A48" s="4" t="s">
        <v>234</v>
      </c>
      <c r="B48" s="5" t="s">
        <v>312</v>
      </c>
      <c r="C48" s="6">
        <v>2997410</v>
      </c>
      <c r="D48" s="6">
        <v>2997410</v>
      </c>
      <c r="E48" s="6">
        <v>1185566</v>
      </c>
      <c r="F48" s="6">
        <v>1185549.16</v>
      </c>
      <c r="G48" s="6">
        <v>0</v>
      </c>
      <c r="H48" s="6">
        <v>1185549.16</v>
      </c>
      <c r="I48" s="6">
        <v>0</v>
      </c>
      <c r="J48" s="6">
        <v>0</v>
      </c>
      <c r="K48" s="6">
        <f t="shared" si="0"/>
        <v>16.84000000008382</v>
      </c>
      <c r="L48" s="6">
        <f t="shared" si="1"/>
        <v>1811860.84</v>
      </c>
      <c r="M48" s="6">
        <f t="shared" si="2"/>
        <v>99.99857958139825</v>
      </c>
      <c r="N48" s="6">
        <f t="shared" si="3"/>
        <v>1811860.84</v>
      </c>
      <c r="O48" s="6">
        <f t="shared" si="4"/>
        <v>16.84000000008382</v>
      </c>
      <c r="P48" s="6">
        <f t="shared" si="5"/>
        <v>99.99857958139825</v>
      </c>
    </row>
    <row r="49" spans="1:16" ht="25.5">
      <c r="A49" s="4" t="s">
        <v>235</v>
      </c>
      <c r="B49" s="5" t="s">
        <v>236</v>
      </c>
      <c r="C49" s="6">
        <v>81635</v>
      </c>
      <c r="D49" s="6">
        <v>81635</v>
      </c>
      <c r="E49" s="6">
        <v>21673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f t="shared" si="0"/>
        <v>21673</v>
      </c>
      <c r="L49" s="6">
        <f t="shared" si="1"/>
        <v>81635</v>
      </c>
      <c r="M49" s="6">
        <f t="shared" si="2"/>
        <v>0</v>
      </c>
      <c r="N49" s="6">
        <f t="shared" si="3"/>
        <v>81635</v>
      </c>
      <c r="O49" s="6">
        <f t="shared" si="4"/>
        <v>21673</v>
      </c>
      <c r="P49" s="6">
        <f t="shared" si="5"/>
        <v>0</v>
      </c>
    </row>
    <row r="50" spans="1:16" ht="51">
      <c r="A50" s="4" t="s">
        <v>237</v>
      </c>
      <c r="B50" s="5" t="s">
        <v>238</v>
      </c>
      <c r="C50" s="6">
        <v>4734008</v>
      </c>
      <c r="D50" s="6">
        <v>4734008</v>
      </c>
      <c r="E50" s="6">
        <v>1558266</v>
      </c>
      <c r="F50" s="6">
        <v>1225751.9</v>
      </c>
      <c r="G50" s="6">
        <v>0</v>
      </c>
      <c r="H50" s="6">
        <v>1225731.5</v>
      </c>
      <c r="I50" s="6">
        <v>20.4</v>
      </c>
      <c r="J50" s="6">
        <v>6299.68</v>
      </c>
      <c r="K50" s="6">
        <f t="shared" si="0"/>
        <v>332514.1000000001</v>
      </c>
      <c r="L50" s="6">
        <f t="shared" si="1"/>
        <v>3508256.1</v>
      </c>
      <c r="M50" s="6">
        <f t="shared" si="2"/>
        <v>78.66127477593685</v>
      </c>
      <c r="N50" s="6">
        <f t="shared" si="3"/>
        <v>3508276.5</v>
      </c>
      <c r="O50" s="6">
        <f t="shared" si="4"/>
        <v>332534.5</v>
      </c>
      <c r="P50" s="6">
        <f t="shared" si="5"/>
        <v>78.65996562846138</v>
      </c>
    </row>
    <row r="51" spans="1:16" ht="12.75">
      <c r="A51" s="4" t="s">
        <v>239</v>
      </c>
      <c r="B51" s="5" t="s">
        <v>240</v>
      </c>
      <c r="C51" s="6">
        <v>994078</v>
      </c>
      <c r="D51" s="6">
        <v>994078</v>
      </c>
      <c r="E51" s="6">
        <v>282319</v>
      </c>
      <c r="F51" s="6">
        <v>276031.68</v>
      </c>
      <c r="G51" s="6">
        <v>0</v>
      </c>
      <c r="H51" s="6">
        <v>210140.77</v>
      </c>
      <c r="I51" s="6">
        <v>65890.91</v>
      </c>
      <c r="J51" s="6">
        <v>3699.51</v>
      </c>
      <c r="K51" s="6">
        <f t="shared" si="0"/>
        <v>6287.320000000007</v>
      </c>
      <c r="L51" s="6">
        <f t="shared" si="1"/>
        <v>718046.3200000001</v>
      </c>
      <c r="M51" s="6">
        <f t="shared" si="2"/>
        <v>97.77297312614454</v>
      </c>
      <c r="N51" s="6">
        <f t="shared" si="3"/>
        <v>783937.23</v>
      </c>
      <c r="O51" s="6">
        <f t="shared" si="4"/>
        <v>72178.23000000001</v>
      </c>
      <c r="P51" s="6">
        <f t="shared" si="5"/>
        <v>74.4338036051417</v>
      </c>
    </row>
    <row r="52" spans="1:16" ht="25.5">
      <c r="A52" s="4" t="s">
        <v>241</v>
      </c>
      <c r="B52" s="5" t="s">
        <v>145</v>
      </c>
      <c r="C52" s="6">
        <v>59133</v>
      </c>
      <c r="D52" s="6">
        <v>59133</v>
      </c>
      <c r="E52" s="6">
        <v>11550</v>
      </c>
      <c r="F52" s="6">
        <v>11000</v>
      </c>
      <c r="G52" s="6">
        <v>0</v>
      </c>
      <c r="H52" s="6">
        <v>11000</v>
      </c>
      <c r="I52" s="6">
        <v>0</v>
      </c>
      <c r="J52" s="6">
        <v>0</v>
      </c>
      <c r="K52" s="6">
        <f t="shared" si="0"/>
        <v>550</v>
      </c>
      <c r="L52" s="6">
        <f t="shared" si="1"/>
        <v>48133</v>
      </c>
      <c r="M52" s="6">
        <f t="shared" si="2"/>
        <v>95.23809523809523</v>
      </c>
      <c r="N52" s="6">
        <f t="shared" si="3"/>
        <v>48133</v>
      </c>
      <c r="O52" s="6">
        <f t="shared" si="4"/>
        <v>550</v>
      </c>
      <c r="P52" s="6">
        <f t="shared" si="5"/>
        <v>95.23809523809523</v>
      </c>
    </row>
    <row r="53" spans="1:16" ht="38.25">
      <c r="A53" s="4" t="s">
        <v>242</v>
      </c>
      <c r="B53" s="5" t="s">
        <v>316</v>
      </c>
      <c r="C53" s="6">
        <v>167090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0"/>
        <v>0</v>
      </c>
      <c r="L53" s="6">
        <f t="shared" si="1"/>
        <v>0</v>
      </c>
      <c r="M53" s="6">
        <f t="shared" si="2"/>
        <v>0</v>
      </c>
      <c r="N53" s="6">
        <f t="shared" si="3"/>
        <v>0</v>
      </c>
      <c r="O53" s="6">
        <f t="shared" si="4"/>
        <v>0</v>
      </c>
      <c r="P53" s="6">
        <f t="shared" si="5"/>
        <v>0</v>
      </c>
    </row>
    <row r="54" spans="1:16" ht="12.75">
      <c r="A54" s="4" t="s">
        <v>243</v>
      </c>
      <c r="B54" s="5" t="s">
        <v>244</v>
      </c>
      <c r="C54" s="6">
        <v>0</v>
      </c>
      <c r="D54" s="6">
        <v>167090</v>
      </c>
      <c r="E54" s="6">
        <v>40022</v>
      </c>
      <c r="F54" s="6">
        <v>37221.5</v>
      </c>
      <c r="G54" s="6">
        <v>0</v>
      </c>
      <c r="H54" s="6">
        <v>37221.5</v>
      </c>
      <c r="I54" s="6">
        <v>0</v>
      </c>
      <c r="J54" s="6">
        <v>0</v>
      </c>
      <c r="K54" s="6">
        <f t="shared" si="0"/>
        <v>2800.5</v>
      </c>
      <c r="L54" s="6">
        <f t="shared" si="1"/>
        <v>129868.5</v>
      </c>
      <c r="M54" s="6">
        <f t="shared" si="2"/>
        <v>93.00259857078606</v>
      </c>
      <c r="N54" s="6">
        <f t="shared" si="3"/>
        <v>129868.5</v>
      </c>
      <c r="O54" s="6">
        <f t="shared" si="4"/>
        <v>2800.5</v>
      </c>
      <c r="P54" s="6">
        <f t="shared" si="5"/>
        <v>93.00259857078606</v>
      </c>
    </row>
    <row r="55" spans="1:16" ht="51">
      <c r="A55" s="4" t="s">
        <v>245</v>
      </c>
      <c r="B55" s="5" t="s">
        <v>246</v>
      </c>
      <c r="C55" s="6">
        <v>612100</v>
      </c>
      <c r="D55" s="6">
        <v>612100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f t="shared" si="0"/>
        <v>0</v>
      </c>
      <c r="L55" s="6">
        <f t="shared" si="1"/>
        <v>612100</v>
      </c>
      <c r="M55" s="6">
        <f t="shared" si="2"/>
        <v>0</v>
      </c>
      <c r="N55" s="6">
        <f t="shared" si="3"/>
        <v>612100</v>
      </c>
      <c r="O55" s="6">
        <f t="shared" si="4"/>
        <v>0</v>
      </c>
      <c r="P55" s="6">
        <f t="shared" si="5"/>
        <v>0</v>
      </c>
    </row>
    <row r="56" spans="1:16" ht="51">
      <c r="A56" s="4" t="s">
        <v>247</v>
      </c>
      <c r="B56" s="5" t="s">
        <v>248</v>
      </c>
      <c r="C56" s="6">
        <v>1064579</v>
      </c>
      <c r="D56" s="6">
        <v>1064579</v>
      </c>
      <c r="E56" s="6">
        <v>352835</v>
      </c>
      <c r="F56" s="6">
        <v>322226.55</v>
      </c>
      <c r="G56" s="6">
        <v>0</v>
      </c>
      <c r="H56" s="6">
        <v>322226.55</v>
      </c>
      <c r="I56" s="6">
        <v>0</v>
      </c>
      <c r="J56" s="6">
        <v>21931.23</v>
      </c>
      <c r="K56" s="6">
        <f t="shared" si="0"/>
        <v>30608.45000000001</v>
      </c>
      <c r="L56" s="6">
        <f t="shared" si="1"/>
        <v>742352.45</v>
      </c>
      <c r="M56" s="6">
        <f t="shared" si="2"/>
        <v>91.32499610299432</v>
      </c>
      <c r="N56" s="6">
        <f t="shared" si="3"/>
        <v>742352.45</v>
      </c>
      <c r="O56" s="6">
        <f t="shared" si="4"/>
        <v>30608.45000000001</v>
      </c>
      <c r="P56" s="6">
        <f t="shared" si="5"/>
        <v>91.32499610299432</v>
      </c>
    </row>
    <row r="57" spans="1:16" ht="38.25">
      <c r="A57" s="4" t="s">
        <v>249</v>
      </c>
      <c r="B57" s="5" t="s">
        <v>250</v>
      </c>
      <c r="C57" s="6">
        <v>55141</v>
      </c>
      <c r="D57" s="6">
        <v>55141</v>
      </c>
      <c r="E57" s="6">
        <v>24942</v>
      </c>
      <c r="F57" s="6">
        <v>24940.62</v>
      </c>
      <c r="G57" s="6">
        <v>0</v>
      </c>
      <c r="H57" s="6">
        <v>24940.62</v>
      </c>
      <c r="I57" s="6">
        <v>0</v>
      </c>
      <c r="J57" s="6">
        <v>0</v>
      </c>
      <c r="K57" s="6">
        <f t="shared" si="0"/>
        <v>1.3800000000010186</v>
      </c>
      <c r="L57" s="6">
        <f t="shared" si="1"/>
        <v>30200.38</v>
      </c>
      <c r="M57" s="6">
        <f t="shared" si="2"/>
        <v>99.99446716382006</v>
      </c>
      <c r="N57" s="6">
        <f t="shared" si="3"/>
        <v>30200.38</v>
      </c>
      <c r="O57" s="6">
        <f t="shared" si="4"/>
        <v>1.3800000000010186</v>
      </c>
      <c r="P57" s="6">
        <f t="shared" si="5"/>
        <v>99.99446716382006</v>
      </c>
    </row>
    <row r="58" spans="1:16" ht="38.25">
      <c r="A58" s="4" t="s">
        <v>251</v>
      </c>
      <c r="B58" s="5" t="s">
        <v>252</v>
      </c>
      <c r="C58" s="6">
        <v>120601</v>
      </c>
      <c r="D58" s="6">
        <v>123601</v>
      </c>
      <c r="E58" s="6">
        <v>52332</v>
      </c>
      <c r="F58" s="6">
        <v>35499</v>
      </c>
      <c r="G58" s="6">
        <v>0</v>
      </c>
      <c r="H58" s="6">
        <v>35499</v>
      </c>
      <c r="I58" s="6">
        <v>0</v>
      </c>
      <c r="J58" s="6">
        <v>14833</v>
      </c>
      <c r="K58" s="6">
        <f t="shared" si="0"/>
        <v>16833</v>
      </c>
      <c r="L58" s="6">
        <f t="shared" si="1"/>
        <v>88102</v>
      </c>
      <c r="M58" s="6">
        <f t="shared" si="2"/>
        <v>67.83421233662004</v>
      </c>
      <c r="N58" s="6">
        <f t="shared" si="3"/>
        <v>88102</v>
      </c>
      <c r="O58" s="6">
        <f t="shared" si="4"/>
        <v>16833</v>
      </c>
      <c r="P58" s="6">
        <f t="shared" si="5"/>
        <v>67.83421233662004</v>
      </c>
    </row>
    <row r="59" spans="1:16" ht="12.75">
      <c r="A59" s="4" t="s">
        <v>253</v>
      </c>
      <c r="B59" s="5" t="s">
        <v>144</v>
      </c>
      <c r="C59" s="6">
        <v>235098</v>
      </c>
      <c r="D59" s="6">
        <v>255876</v>
      </c>
      <c r="E59" s="6">
        <v>81584</v>
      </c>
      <c r="F59" s="6">
        <v>32657.45</v>
      </c>
      <c r="G59" s="6">
        <v>0</v>
      </c>
      <c r="H59" s="6">
        <v>16879.45</v>
      </c>
      <c r="I59" s="6">
        <v>15778</v>
      </c>
      <c r="J59" s="6">
        <v>0</v>
      </c>
      <c r="K59" s="6">
        <f t="shared" si="0"/>
        <v>48926.55</v>
      </c>
      <c r="L59" s="6">
        <f t="shared" si="1"/>
        <v>223218.55</v>
      </c>
      <c r="M59" s="6">
        <f t="shared" si="2"/>
        <v>40.029233673269275</v>
      </c>
      <c r="N59" s="6">
        <f t="shared" si="3"/>
        <v>238996.55</v>
      </c>
      <c r="O59" s="6">
        <f t="shared" si="4"/>
        <v>64704.55</v>
      </c>
      <c r="P59" s="6">
        <f t="shared" si="5"/>
        <v>20.689657285742303</v>
      </c>
    </row>
    <row r="60" spans="1:16" ht="12.75">
      <c r="A60" s="4" t="s">
        <v>254</v>
      </c>
      <c r="B60" s="5" t="s">
        <v>78</v>
      </c>
      <c r="C60" s="6">
        <v>2333507</v>
      </c>
      <c r="D60" s="6">
        <v>2398507</v>
      </c>
      <c r="E60" s="6">
        <v>959749</v>
      </c>
      <c r="F60" s="6">
        <v>648553.38</v>
      </c>
      <c r="G60" s="6">
        <v>0</v>
      </c>
      <c r="H60" s="6">
        <v>619434.48</v>
      </c>
      <c r="I60" s="6">
        <v>29118.9</v>
      </c>
      <c r="J60" s="6">
        <v>101086.1</v>
      </c>
      <c r="K60" s="6">
        <f t="shared" si="0"/>
        <v>311195.62</v>
      </c>
      <c r="L60" s="6">
        <f t="shared" si="1"/>
        <v>1749953.62</v>
      </c>
      <c r="M60" s="6">
        <f t="shared" si="2"/>
        <v>67.5753118784182</v>
      </c>
      <c r="N60" s="6">
        <f t="shared" si="3"/>
        <v>1779072.52</v>
      </c>
      <c r="O60" s="6">
        <f t="shared" si="4"/>
        <v>340314.52</v>
      </c>
      <c r="P60" s="6">
        <f t="shared" si="5"/>
        <v>64.54129986069275</v>
      </c>
    </row>
    <row r="61" spans="1:16" ht="12.75">
      <c r="A61" s="10" t="s">
        <v>255</v>
      </c>
      <c r="B61" s="11" t="s">
        <v>79</v>
      </c>
      <c r="C61" s="12">
        <v>18872588</v>
      </c>
      <c r="D61" s="12">
        <v>19252943</v>
      </c>
      <c r="E61" s="12">
        <v>6339928</v>
      </c>
      <c r="F61" s="12">
        <v>4400667.37</v>
      </c>
      <c r="G61" s="12">
        <v>0</v>
      </c>
      <c r="H61" s="12">
        <v>4307246.95</v>
      </c>
      <c r="I61" s="12">
        <v>93420.42</v>
      </c>
      <c r="J61" s="12">
        <v>59829.73</v>
      </c>
      <c r="K61" s="12">
        <f t="shared" si="0"/>
        <v>1939260.63</v>
      </c>
      <c r="L61" s="12">
        <f t="shared" si="1"/>
        <v>14852275.629999999</v>
      </c>
      <c r="M61" s="12">
        <f t="shared" si="2"/>
        <v>69.41194552998078</v>
      </c>
      <c r="N61" s="12">
        <f t="shared" si="3"/>
        <v>14945696.05</v>
      </c>
      <c r="O61" s="12">
        <f t="shared" si="4"/>
        <v>2032681.0499999998</v>
      </c>
      <c r="P61" s="12">
        <f t="shared" si="5"/>
        <v>67.93842059405091</v>
      </c>
    </row>
    <row r="62" spans="1:16" ht="12.75">
      <c r="A62" s="4" t="s">
        <v>256</v>
      </c>
      <c r="B62" s="5" t="s">
        <v>80</v>
      </c>
      <c r="C62" s="6">
        <v>3668842</v>
      </c>
      <c r="D62" s="6">
        <v>3668842</v>
      </c>
      <c r="E62" s="6">
        <v>1159448</v>
      </c>
      <c r="F62" s="6">
        <v>878178.42</v>
      </c>
      <c r="G62" s="6">
        <v>0</v>
      </c>
      <c r="H62" s="6">
        <v>878176.36</v>
      </c>
      <c r="I62" s="6">
        <v>2.06</v>
      </c>
      <c r="J62" s="6">
        <v>13486.18</v>
      </c>
      <c r="K62" s="6">
        <f t="shared" si="0"/>
        <v>281269.57999999996</v>
      </c>
      <c r="L62" s="6">
        <f t="shared" si="1"/>
        <v>2790663.58</v>
      </c>
      <c r="M62" s="6">
        <f t="shared" si="2"/>
        <v>75.74107851322354</v>
      </c>
      <c r="N62" s="6">
        <f t="shared" si="3"/>
        <v>2790665.64</v>
      </c>
      <c r="O62" s="6">
        <f t="shared" si="4"/>
        <v>281271.64</v>
      </c>
      <c r="P62" s="6">
        <f t="shared" si="5"/>
        <v>75.74090084246986</v>
      </c>
    </row>
    <row r="63" spans="1:16" ht="12.75">
      <c r="A63" s="4" t="s">
        <v>257</v>
      </c>
      <c r="B63" s="5" t="s">
        <v>81</v>
      </c>
      <c r="C63" s="6">
        <v>567992</v>
      </c>
      <c r="D63" s="6">
        <v>567992</v>
      </c>
      <c r="E63" s="6">
        <v>173309</v>
      </c>
      <c r="F63" s="6">
        <v>123420.84</v>
      </c>
      <c r="G63" s="6">
        <v>0</v>
      </c>
      <c r="H63" s="6">
        <v>122768.09</v>
      </c>
      <c r="I63" s="6">
        <v>652.75</v>
      </c>
      <c r="J63" s="6">
        <v>2496.79</v>
      </c>
      <c r="K63" s="6">
        <f t="shared" si="0"/>
        <v>49888.16</v>
      </c>
      <c r="L63" s="6">
        <f t="shared" si="1"/>
        <v>444571.16000000003</v>
      </c>
      <c r="M63" s="6">
        <f t="shared" si="2"/>
        <v>71.21432816530012</v>
      </c>
      <c r="N63" s="6">
        <f t="shared" si="3"/>
        <v>445223.91000000003</v>
      </c>
      <c r="O63" s="6">
        <f t="shared" si="4"/>
        <v>50540.91</v>
      </c>
      <c r="P63" s="6">
        <f t="shared" si="5"/>
        <v>70.83768875245948</v>
      </c>
    </row>
    <row r="64" spans="1:16" ht="25.5">
      <c r="A64" s="4" t="s">
        <v>258</v>
      </c>
      <c r="B64" s="5" t="s">
        <v>82</v>
      </c>
      <c r="C64" s="6">
        <v>8445798</v>
      </c>
      <c r="D64" s="6">
        <v>8799153</v>
      </c>
      <c r="E64" s="6">
        <v>3083295</v>
      </c>
      <c r="F64" s="6">
        <v>2097862.92</v>
      </c>
      <c r="G64" s="6">
        <v>0</v>
      </c>
      <c r="H64" s="6">
        <v>2057050.33</v>
      </c>
      <c r="I64" s="6">
        <v>40812.59</v>
      </c>
      <c r="J64" s="6">
        <v>15696.76</v>
      </c>
      <c r="K64" s="6">
        <f t="shared" si="0"/>
        <v>985432.0800000001</v>
      </c>
      <c r="L64" s="6">
        <f t="shared" si="1"/>
        <v>6701290.08</v>
      </c>
      <c r="M64" s="6">
        <f t="shared" si="2"/>
        <v>68.0396433036735</v>
      </c>
      <c r="N64" s="6">
        <f t="shared" si="3"/>
        <v>6742102.67</v>
      </c>
      <c r="O64" s="6">
        <f t="shared" si="4"/>
        <v>1026244.6699999999</v>
      </c>
      <c r="P64" s="6">
        <f t="shared" si="5"/>
        <v>66.71597527969267</v>
      </c>
    </row>
    <row r="65" spans="1:16" ht="12.75">
      <c r="A65" s="4" t="s">
        <v>259</v>
      </c>
      <c r="B65" s="5" t="s">
        <v>83</v>
      </c>
      <c r="C65" s="6">
        <v>4610368</v>
      </c>
      <c r="D65" s="6">
        <v>4620368</v>
      </c>
      <c r="E65" s="6">
        <v>1507309</v>
      </c>
      <c r="F65" s="6">
        <v>1062908.58</v>
      </c>
      <c r="G65" s="6">
        <v>0</v>
      </c>
      <c r="H65" s="6">
        <v>1025426.23</v>
      </c>
      <c r="I65" s="6">
        <v>37482.35</v>
      </c>
      <c r="J65" s="6">
        <v>11428.4</v>
      </c>
      <c r="K65" s="6">
        <f t="shared" si="0"/>
        <v>444400.4199999999</v>
      </c>
      <c r="L65" s="6">
        <f t="shared" si="1"/>
        <v>3557459.42</v>
      </c>
      <c r="M65" s="6">
        <f t="shared" si="2"/>
        <v>70.51696632873552</v>
      </c>
      <c r="N65" s="6">
        <f t="shared" si="3"/>
        <v>3594941.77</v>
      </c>
      <c r="O65" s="6">
        <f t="shared" si="4"/>
        <v>481882.77</v>
      </c>
      <c r="P65" s="6">
        <f t="shared" si="5"/>
        <v>68.03025988699065</v>
      </c>
    </row>
    <row r="66" spans="1:16" ht="12.75">
      <c r="A66" s="4" t="s">
        <v>260</v>
      </c>
      <c r="B66" s="5" t="s">
        <v>84</v>
      </c>
      <c r="C66" s="6">
        <v>1579588</v>
      </c>
      <c r="D66" s="6">
        <v>1596588</v>
      </c>
      <c r="E66" s="6">
        <v>416567</v>
      </c>
      <c r="F66" s="6">
        <v>238296.61</v>
      </c>
      <c r="G66" s="6">
        <v>0</v>
      </c>
      <c r="H66" s="6">
        <v>223825.94</v>
      </c>
      <c r="I66" s="6">
        <v>14470.67</v>
      </c>
      <c r="J66" s="6">
        <v>16721.6</v>
      </c>
      <c r="K66" s="6">
        <f t="shared" si="0"/>
        <v>178270.39</v>
      </c>
      <c r="L66" s="6">
        <f t="shared" si="1"/>
        <v>1358291.3900000001</v>
      </c>
      <c r="M66" s="6">
        <f t="shared" si="2"/>
        <v>57.20486980485732</v>
      </c>
      <c r="N66" s="6">
        <f t="shared" si="3"/>
        <v>1372762.06</v>
      </c>
      <c r="O66" s="6">
        <f t="shared" si="4"/>
        <v>192741.06</v>
      </c>
      <c r="P66" s="6">
        <f t="shared" si="5"/>
        <v>53.731078073875274</v>
      </c>
    </row>
    <row r="67" spans="1:16" ht="12.75">
      <c r="A67" s="10" t="s">
        <v>261</v>
      </c>
      <c r="B67" s="11" t="s">
        <v>85</v>
      </c>
      <c r="C67" s="12">
        <v>2132471</v>
      </c>
      <c r="D67" s="12">
        <v>2658637</v>
      </c>
      <c r="E67" s="12">
        <v>1161497</v>
      </c>
      <c r="F67" s="12">
        <v>751190.14</v>
      </c>
      <c r="G67" s="12">
        <v>0</v>
      </c>
      <c r="H67" s="12">
        <v>582709.34</v>
      </c>
      <c r="I67" s="12">
        <v>168480.8</v>
      </c>
      <c r="J67" s="12">
        <v>1121.68</v>
      </c>
      <c r="K67" s="12">
        <f t="shared" si="0"/>
        <v>410306.86</v>
      </c>
      <c r="L67" s="12">
        <f t="shared" si="1"/>
        <v>1907446.8599999999</v>
      </c>
      <c r="M67" s="12">
        <f t="shared" si="2"/>
        <v>64.67430738090584</v>
      </c>
      <c r="N67" s="12">
        <f t="shared" si="3"/>
        <v>2075927.6600000001</v>
      </c>
      <c r="O67" s="12">
        <f t="shared" si="4"/>
        <v>578787.66</v>
      </c>
      <c r="P67" s="12">
        <f t="shared" si="5"/>
        <v>50.16882006582883</v>
      </c>
    </row>
    <row r="68" spans="1:16" ht="25.5">
      <c r="A68" s="4" t="s">
        <v>262</v>
      </c>
      <c r="B68" s="5" t="s">
        <v>263</v>
      </c>
      <c r="C68" s="6">
        <v>24731</v>
      </c>
      <c r="D68" s="6">
        <v>24731</v>
      </c>
      <c r="E68" s="6">
        <v>6798</v>
      </c>
      <c r="F68" s="6">
        <v>3000</v>
      </c>
      <c r="G68" s="6">
        <v>0</v>
      </c>
      <c r="H68" s="6">
        <v>3000</v>
      </c>
      <c r="I68" s="6">
        <v>0</v>
      </c>
      <c r="J68" s="6">
        <v>0</v>
      </c>
      <c r="K68" s="6">
        <f t="shared" si="0"/>
        <v>3798</v>
      </c>
      <c r="L68" s="6">
        <f t="shared" si="1"/>
        <v>21731</v>
      </c>
      <c r="M68" s="6">
        <f t="shared" si="2"/>
        <v>44.1306266548985</v>
      </c>
      <c r="N68" s="6">
        <f t="shared" si="3"/>
        <v>21731</v>
      </c>
      <c r="O68" s="6">
        <f t="shared" si="4"/>
        <v>3798</v>
      </c>
      <c r="P68" s="6">
        <f t="shared" si="5"/>
        <v>44.1306266548985</v>
      </c>
    </row>
    <row r="69" spans="1:16" ht="25.5">
      <c r="A69" s="4" t="s">
        <v>264</v>
      </c>
      <c r="B69" s="5" t="s">
        <v>86</v>
      </c>
      <c r="C69" s="6">
        <v>23470</v>
      </c>
      <c r="D69" s="6">
        <v>23470</v>
      </c>
      <c r="E69" s="6">
        <v>5140</v>
      </c>
      <c r="F69" s="6">
        <v>3996.5</v>
      </c>
      <c r="G69" s="6">
        <v>0</v>
      </c>
      <c r="H69" s="6">
        <v>3996.5</v>
      </c>
      <c r="I69" s="6">
        <v>0</v>
      </c>
      <c r="J69" s="6">
        <v>1121.68</v>
      </c>
      <c r="K69" s="6">
        <f t="shared" si="0"/>
        <v>1143.5</v>
      </c>
      <c r="L69" s="6">
        <f t="shared" si="1"/>
        <v>19473.5</v>
      </c>
      <c r="M69" s="6">
        <f t="shared" si="2"/>
        <v>77.75291828793775</v>
      </c>
      <c r="N69" s="6">
        <f t="shared" si="3"/>
        <v>19473.5</v>
      </c>
      <c r="O69" s="6">
        <f t="shared" si="4"/>
        <v>1143.5</v>
      </c>
      <c r="P69" s="6">
        <f t="shared" si="5"/>
        <v>77.75291828793775</v>
      </c>
    </row>
    <row r="70" spans="1:16" ht="25.5">
      <c r="A70" s="4" t="s">
        <v>265</v>
      </c>
      <c r="B70" s="5" t="s">
        <v>266</v>
      </c>
      <c r="C70" s="6">
        <v>1852694</v>
      </c>
      <c r="D70" s="6">
        <v>1852694</v>
      </c>
      <c r="E70" s="6">
        <v>526165</v>
      </c>
      <c r="F70" s="6">
        <v>401966.31</v>
      </c>
      <c r="G70" s="6">
        <v>0</v>
      </c>
      <c r="H70" s="6">
        <v>401966.31</v>
      </c>
      <c r="I70" s="6">
        <v>0</v>
      </c>
      <c r="J70" s="6">
        <v>0</v>
      </c>
      <c r="K70" s="6">
        <f aca="true" t="shared" si="6" ref="K70:K94">E70-F70</f>
        <v>124198.69</v>
      </c>
      <c r="L70" s="6">
        <f aca="true" t="shared" si="7" ref="L70:L94">D70-F70</f>
        <v>1450727.69</v>
      </c>
      <c r="M70" s="6">
        <f aca="true" t="shared" si="8" ref="M70:M94">IF(E70=0,0,(F70/E70)*100)</f>
        <v>76.39548620679825</v>
      </c>
      <c r="N70" s="6">
        <f aca="true" t="shared" si="9" ref="N70:N94">D70-H70</f>
        <v>1450727.69</v>
      </c>
      <c r="O70" s="6">
        <f aca="true" t="shared" si="10" ref="O70:O94">E70-H70</f>
        <v>124198.69</v>
      </c>
      <c r="P70" s="6">
        <f aca="true" t="shared" si="11" ref="P70:P94">IF(E70=0,0,(H70/E70)*100)</f>
        <v>76.39548620679825</v>
      </c>
    </row>
    <row r="71" spans="1:16" ht="38.25">
      <c r="A71" s="4" t="s">
        <v>267</v>
      </c>
      <c r="B71" s="5" t="s">
        <v>268</v>
      </c>
      <c r="C71" s="6">
        <v>135576</v>
      </c>
      <c r="D71" s="6">
        <v>280060</v>
      </c>
      <c r="E71" s="6">
        <v>189712</v>
      </c>
      <c r="F71" s="6">
        <v>178404.88</v>
      </c>
      <c r="G71" s="6">
        <v>0</v>
      </c>
      <c r="H71" s="6">
        <v>49927.28</v>
      </c>
      <c r="I71" s="6">
        <v>128477.6</v>
      </c>
      <c r="J71" s="6">
        <v>0</v>
      </c>
      <c r="K71" s="6">
        <f t="shared" si="6"/>
        <v>11307.119999999995</v>
      </c>
      <c r="L71" s="6">
        <f t="shared" si="7"/>
        <v>101655.12</v>
      </c>
      <c r="M71" s="6">
        <f t="shared" si="8"/>
        <v>94.03984987770937</v>
      </c>
      <c r="N71" s="6">
        <f t="shared" si="9"/>
        <v>230132.72</v>
      </c>
      <c r="O71" s="6">
        <f t="shared" si="10"/>
        <v>139784.72</v>
      </c>
      <c r="P71" s="6">
        <f t="shared" si="11"/>
        <v>26.317407438643837</v>
      </c>
    </row>
    <row r="72" spans="1:16" ht="25.5">
      <c r="A72" s="4" t="s">
        <v>269</v>
      </c>
      <c r="B72" s="5" t="s">
        <v>270</v>
      </c>
      <c r="C72" s="6">
        <v>96000</v>
      </c>
      <c r="D72" s="6">
        <v>477682</v>
      </c>
      <c r="E72" s="6">
        <v>433682</v>
      </c>
      <c r="F72" s="6">
        <v>163822.45</v>
      </c>
      <c r="G72" s="6">
        <v>0</v>
      </c>
      <c r="H72" s="6">
        <v>123819.25</v>
      </c>
      <c r="I72" s="6">
        <v>40003.2</v>
      </c>
      <c r="J72" s="6">
        <v>0</v>
      </c>
      <c r="K72" s="6">
        <f t="shared" si="6"/>
        <v>269859.55</v>
      </c>
      <c r="L72" s="6">
        <f t="shared" si="7"/>
        <v>313859.55</v>
      </c>
      <c r="M72" s="6">
        <f t="shared" si="8"/>
        <v>37.77478659478604</v>
      </c>
      <c r="N72" s="6">
        <f t="shared" si="9"/>
        <v>353862.75</v>
      </c>
      <c r="O72" s="6">
        <f t="shared" si="10"/>
        <v>309862.75</v>
      </c>
      <c r="P72" s="6">
        <f t="shared" si="11"/>
        <v>28.55070074386302</v>
      </c>
    </row>
    <row r="73" spans="1:16" ht="12.75">
      <c r="A73" s="10" t="s">
        <v>271</v>
      </c>
      <c r="B73" s="11" t="s">
        <v>124</v>
      </c>
      <c r="C73" s="12">
        <v>4303420</v>
      </c>
      <c r="D73" s="12">
        <v>4891814</v>
      </c>
      <c r="E73" s="12">
        <v>2257715</v>
      </c>
      <c r="F73" s="12">
        <v>1164702.78</v>
      </c>
      <c r="G73" s="12">
        <v>0</v>
      </c>
      <c r="H73" s="12">
        <v>1089897.19</v>
      </c>
      <c r="I73" s="12">
        <v>74805.59</v>
      </c>
      <c r="J73" s="12">
        <v>70916.19</v>
      </c>
      <c r="K73" s="12">
        <f t="shared" si="6"/>
        <v>1093012.22</v>
      </c>
      <c r="L73" s="12">
        <f t="shared" si="7"/>
        <v>3727111.2199999997</v>
      </c>
      <c r="M73" s="12">
        <f t="shared" si="8"/>
        <v>51.58767957868907</v>
      </c>
      <c r="N73" s="12">
        <f t="shared" si="9"/>
        <v>3801916.81</v>
      </c>
      <c r="O73" s="12">
        <f t="shared" si="10"/>
        <v>1167817.81</v>
      </c>
      <c r="P73" s="12">
        <f t="shared" si="11"/>
        <v>48.27434773653893</v>
      </c>
    </row>
    <row r="74" spans="1:16" ht="12.75">
      <c r="A74" s="4" t="s">
        <v>272</v>
      </c>
      <c r="B74" s="5" t="s">
        <v>125</v>
      </c>
      <c r="C74" s="6">
        <v>4267725</v>
      </c>
      <c r="D74" s="6">
        <v>4793467</v>
      </c>
      <c r="E74" s="6">
        <v>2183058</v>
      </c>
      <c r="F74" s="6">
        <v>1096314.78</v>
      </c>
      <c r="G74" s="6">
        <v>0</v>
      </c>
      <c r="H74" s="6">
        <v>1021538.09</v>
      </c>
      <c r="I74" s="6">
        <v>74776.69</v>
      </c>
      <c r="J74" s="6">
        <v>70916.19</v>
      </c>
      <c r="K74" s="6">
        <f t="shared" si="6"/>
        <v>1086743.22</v>
      </c>
      <c r="L74" s="6">
        <f t="shared" si="7"/>
        <v>3697152.2199999997</v>
      </c>
      <c r="M74" s="6">
        <f t="shared" si="8"/>
        <v>50.21922367614603</v>
      </c>
      <c r="N74" s="6">
        <f t="shared" si="9"/>
        <v>3771928.91</v>
      </c>
      <c r="O74" s="6">
        <f t="shared" si="10"/>
        <v>1161519.9100000001</v>
      </c>
      <c r="P74" s="6">
        <f t="shared" si="11"/>
        <v>46.7939051550623</v>
      </c>
    </row>
    <row r="75" spans="1:16" ht="51">
      <c r="A75" s="4" t="s">
        <v>273</v>
      </c>
      <c r="B75" s="5" t="s">
        <v>274</v>
      </c>
      <c r="C75" s="6">
        <v>35695</v>
      </c>
      <c r="D75" s="6">
        <v>98347</v>
      </c>
      <c r="E75" s="6">
        <v>74657</v>
      </c>
      <c r="F75" s="6">
        <v>68388</v>
      </c>
      <c r="G75" s="6">
        <v>0</v>
      </c>
      <c r="H75" s="6">
        <v>68359.1</v>
      </c>
      <c r="I75" s="6">
        <v>28.9</v>
      </c>
      <c r="J75" s="6">
        <v>0</v>
      </c>
      <c r="K75" s="6">
        <f t="shared" si="6"/>
        <v>6269</v>
      </c>
      <c r="L75" s="6">
        <f t="shared" si="7"/>
        <v>29959</v>
      </c>
      <c r="M75" s="6">
        <f t="shared" si="8"/>
        <v>91.60293073656858</v>
      </c>
      <c r="N75" s="6">
        <f t="shared" si="9"/>
        <v>29987.899999999994</v>
      </c>
      <c r="O75" s="6">
        <f t="shared" si="10"/>
        <v>6297.899999999994</v>
      </c>
      <c r="P75" s="6">
        <f t="shared" si="11"/>
        <v>91.56422036781548</v>
      </c>
    </row>
    <row r="76" spans="1:16" ht="25.5">
      <c r="A76" s="10" t="s">
        <v>275</v>
      </c>
      <c r="B76" s="11" t="s">
        <v>89</v>
      </c>
      <c r="C76" s="12">
        <v>2057200</v>
      </c>
      <c r="D76" s="12">
        <v>2611978</v>
      </c>
      <c r="E76" s="12">
        <v>910326</v>
      </c>
      <c r="F76" s="12">
        <v>395737.14</v>
      </c>
      <c r="G76" s="12">
        <v>0</v>
      </c>
      <c r="H76" s="12">
        <v>395737.14</v>
      </c>
      <c r="I76" s="12">
        <v>0</v>
      </c>
      <c r="J76" s="12">
        <v>0</v>
      </c>
      <c r="K76" s="12">
        <f t="shared" si="6"/>
        <v>514588.86</v>
      </c>
      <c r="L76" s="12">
        <f t="shared" si="7"/>
        <v>2216240.86</v>
      </c>
      <c r="M76" s="12">
        <f t="shared" si="8"/>
        <v>43.472024307775456</v>
      </c>
      <c r="N76" s="12">
        <f t="shared" si="9"/>
        <v>2216240.86</v>
      </c>
      <c r="O76" s="12">
        <f t="shared" si="10"/>
        <v>514588.86</v>
      </c>
      <c r="P76" s="12">
        <f t="shared" si="11"/>
        <v>43.472024307775456</v>
      </c>
    </row>
    <row r="77" spans="1:16" ht="12.75">
      <c r="A77" s="4" t="s">
        <v>276</v>
      </c>
      <c r="B77" s="5" t="s">
        <v>277</v>
      </c>
      <c r="C77" s="6">
        <v>2057200</v>
      </c>
      <c r="D77" s="6">
        <v>2611978</v>
      </c>
      <c r="E77" s="6">
        <v>910326</v>
      </c>
      <c r="F77" s="6">
        <v>395737.14</v>
      </c>
      <c r="G77" s="6">
        <v>0</v>
      </c>
      <c r="H77" s="6">
        <v>395737.14</v>
      </c>
      <c r="I77" s="6">
        <v>0</v>
      </c>
      <c r="J77" s="6">
        <v>0</v>
      </c>
      <c r="K77" s="6">
        <f t="shared" si="6"/>
        <v>514588.86</v>
      </c>
      <c r="L77" s="6">
        <f t="shared" si="7"/>
        <v>2216240.86</v>
      </c>
      <c r="M77" s="6">
        <f t="shared" si="8"/>
        <v>43.472024307775456</v>
      </c>
      <c r="N77" s="6">
        <f t="shared" si="9"/>
        <v>2216240.86</v>
      </c>
      <c r="O77" s="6">
        <f t="shared" si="10"/>
        <v>514588.86</v>
      </c>
      <c r="P77" s="6">
        <f t="shared" si="11"/>
        <v>43.472024307775456</v>
      </c>
    </row>
    <row r="78" spans="1:16" ht="25.5">
      <c r="A78" s="10" t="s">
        <v>278</v>
      </c>
      <c r="B78" s="11" t="s">
        <v>122</v>
      </c>
      <c r="C78" s="12">
        <v>980692</v>
      </c>
      <c r="D78" s="12">
        <v>988692</v>
      </c>
      <c r="E78" s="12">
        <v>313355</v>
      </c>
      <c r="F78" s="12">
        <v>202407.97</v>
      </c>
      <c r="G78" s="12">
        <v>0</v>
      </c>
      <c r="H78" s="12">
        <v>202407.97</v>
      </c>
      <c r="I78" s="12">
        <v>0</v>
      </c>
      <c r="J78" s="12">
        <v>0</v>
      </c>
      <c r="K78" s="12">
        <f t="shared" si="6"/>
        <v>110947.03</v>
      </c>
      <c r="L78" s="12">
        <f t="shared" si="7"/>
        <v>786284.03</v>
      </c>
      <c r="M78" s="12">
        <f t="shared" si="8"/>
        <v>64.59382170381835</v>
      </c>
      <c r="N78" s="12">
        <f t="shared" si="9"/>
        <v>786284.03</v>
      </c>
      <c r="O78" s="12">
        <f t="shared" si="10"/>
        <v>110947.03</v>
      </c>
      <c r="P78" s="12">
        <f t="shared" si="11"/>
        <v>64.59382170381835</v>
      </c>
    </row>
    <row r="79" spans="1:16" ht="12.75">
      <c r="A79" s="4" t="s">
        <v>279</v>
      </c>
      <c r="B79" s="5" t="s">
        <v>123</v>
      </c>
      <c r="C79" s="6">
        <v>980692</v>
      </c>
      <c r="D79" s="6">
        <v>988692</v>
      </c>
      <c r="E79" s="6">
        <v>313355</v>
      </c>
      <c r="F79" s="6">
        <v>202407.97</v>
      </c>
      <c r="G79" s="6">
        <v>0</v>
      </c>
      <c r="H79" s="6">
        <v>202407.97</v>
      </c>
      <c r="I79" s="6">
        <v>0</v>
      </c>
      <c r="J79" s="6">
        <v>0</v>
      </c>
      <c r="K79" s="6">
        <f t="shared" si="6"/>
        <v>110947.03</v>
      </c>
      <c r="L79" s="6">
        <f t="shared" si="7"/>
        <v>786284.03</v>
      </c>
      <c r="M79" s="6">
        <f t="shared" si="8"/>
        <v>64.59382170381835</v>
      </c>
      <c r="N79" s="6">
        <f t="shared" si="9"/>
        <v>786284.03</v>
      </c>
      <c r="O79" s="6">
        <f t="shared" si="10"/>
        <v>110947.03</v>
      </c>
      <c r="P79" s="6">
        <f t="shared" si="11"/>
        <v>64.59382170381835</v>
      </c>
    </row>
    <row r="80" spans="1:16" ht="12.75">
      <c r="A80" s="10" t="s">
        <v>326</v>
      </c>
      <c r="B80" s="11" t="s">
        <v>327</v>
      </c>
      <c r="C80" s="12">
        <v>0</v>
      </c>
      <c r="D80" s="12">
        <v>15000</v>
      </c>
      <c r="E80" s="12">
        <v>15000</v>
      </c>
      <c r="F80" s="12">
        <v>5000</v>
      </c>
      <c r="G80" s="12">
        <v>0</v>
      </c>
      <c r="H80" s="12">
        <v>0</v>
      </c>
      <c r="I80" s="12">
        <v>5000</v>
      </c>
      <c r="J80" s="12">
        <v>0</v>
      </c>
      <c r="K80" s="12">
        <f t="shared" si="6"/>
        <v>10000</v>
      </c>
      <c r="L80" s="12">
        <f t="shared" si="7"/>
        <v>10000</v>
      </c>
      <c r="M80" s="12">
        <f t="shared" si="8"/>
        <v>33.33333333333333</v>
      </c>
      <c r="N80" s="12">
        <f t="shared" si="9"/>
        <v>15000</v>
      </c>
      <c r="O80" s="12">
        <f t="shared" si="10"/>
        <v>15000</v>
      </c>
      <c r="P80" s="12">
        <f t="shared" si="11"/>
        <v>0</v>
      </c>
    </row>
    <row r="81" spans="1:16" ht="12.75">
      <c r="A81" s="4" t="s">
        <v>328</v>
      </c>
      <c r="B81" s="5" t="s">
        <v>329</v>
      </c>
      <c r="C81" s="6">
        <v>0</v>
      </c>
      <c r="D81" s="6">
        <v>15000</v>
      </c>
      <c r="E81" s="6">
        <v>15000</v>
      </c>
      <c r="F81" s="6">
        <v>5000</v>
      </c>
      <c r="G81" s="6">
        <v>0</v>
      </c>
      <c r="H81" s="6">
        <v>0</v>
      </c>
      <c r="I81" s="6">
        <v>5000</v>
      </c>
      <c r="J81" s="6">
        <v>0</v>
      </c>
      <c r="K81" s="6">
        <f t="shared" si="6"/>
        <v>10000</v>
      </c>
      <c r="L81" s="6">
        <f t="shared" si="7"/>
        <v>10000</v>
      </c>
      <c r="M81" s="6">
        <f t="shared" si="8"/>
        <v>33.33333333333333</v>
      </c>
      <c r="N81" s="6">
        <f t="shared" si="9"/>
        <v>15000</v>
      </c>
      <c r="O81" s="6">
        <f t="shared" si="10"/>
        <v>15000</v>
      </c>
      <c r="P81" s="6">
        <f t="shared" si="11"/>
        <v>0</v>
      </c>
    </row>
    <row r="82" spans="1:16" ht="25.5">
      <c r="A82" s="10" t="s">
        <v>280</v>
      </c>
      <c r="B82" s="11" t="s">
        <v>88</v>
      </c>
      <c r="C82" s="12">
        <v>100700</v>
      </c>
      <c r="D82" s="12">
        <v>158432</v>
      </c>
      <c r="E82" s="12">
        <v>118432</v>
      </c>
      <c r="F82" s="12">
        <v>52932.44</v>
      </c>
      <c r="G82" s="12">
        <v>0</v>
      </c>
      <c r="H82" s="12">
        <v>52932.44</v>
      </c>
      <c r="I82" s="12">
        <v>0</v>
      </c>
      <c r="J82" s="12">
        <v>0</v>
      </c>
      <c r="K82" s="12">
        <f t="shared" si="6"/>
        <v>65499.56</v>
      </c>
      <c r="L82" s="12">
        <f t="shared" si="7"/>
        <v>105499.56</v>
      </c>
      <c r="M82" s="12">
        <f t="shared" si="8"/>
        <v>44.69437314239395</v>
      </c>
      <c r="N82" s="12">
        <f t="shared" si="9"/>
        <v>105499.56</v>
      </c>
      <c r="O82" s="12">
        <f t="shared" si="10"/>
        <v>65499.56</v>
      </c>
      <c r="P82" s="12">
        <f t="shared" si="11"/>
        <v>44.69437314239395</v>
      </c>
    </row>
    <row r="83" spans="1:16" ht="12.75">
      <c r="A83" s="4" t="s">
        <v>281</v>
      </c>
      <c r="B83" s="5" t="s">
        <v>282</v>
      </c>
      <c r="C83" s="6">
        <v>100700</v>
      </c>
      <c r="D83" s="6">
        <v>158432</v>
      </c>
      <c r="E83" s="6">
        <v>118432</v>
      </c>
      <c r="F83" s="6">
        <v>52932.44</v>
      </c>
      <c r="G83" s="6">
        <v>0</v>
      </c>
      <c r="H83" s="6">
        <v>52932.44</v>
      </c>
      <c r="I83" s="6">
        <v>0</v>
      </c>
      <c r="J83" s="6">
        <v>0</v>
      </c>
      <c r="K83" s="6">
        <f t="shared" si="6"/>
        <v>65499.56</v>
      </c>
      <c r="L83" s="6">
        <f t="shared" si="7"/>
        <v>105499.56</v>
      </c>
      <c r="M83" s="6">
        <f t="shared" si="8"/>
        <v>44.69437314239395</v>
      </c>
      <c r="N83" s="6">
        <f t="shared" si="9"/>
        <v>105499.56</v>
      </c>
      <c r="O83" s="6">
        <f t="shared" si="10"/>
        <v>65499.56</v>
      </c>
      <c r="P83" s="6">
        <f t="shared" si="11"/>
        <v>44.69437314239395</v>
      </c>
    </row>
    <row r="84" spans="1:16" ht="12.75">
      <c r="A84" s="10" t="s">
        <v>283</v>
      </c>
      <c r="B84" s="11" t="s">
        <v>90</v>
      </c>
      <c r="C84" s="12">
        <v>44813400</v>
      </c>
      <c r="D84" s="12">
        <v>39514954</v>
      </c>
      <c r="E84" s="12">
        <v>14179110</v>
      </c>
      <c r="F84" s="12">
        <v>13088271.520000001</v>
      </c>
      <c r="G84" s="12">
        <v>0</v>
      </c>
      <c r="H84" s="12">
        <v>12625431.059999999</v>
      </c>
      <c r="I84" s="12">
        <v>462840.46</v>
      </c>
      <c r="J84" s="12">
        <v>27021.45</v>
      </c>
      <c r="K84" s="12">
        <f t="shared" si="6"/>
        <v>1090838.4799999986</v>
      </c>
      <c r="L84" s="12">
        <f t="shared" si="7"/>
        <v>26426682.479999997</v>
      </c>
      <c r="M84" s="12">
        <f t="shared" si="8"/>
        <v>92.30672108475075</v>
      </c>
      <c r="N84" s="12">
        <f t="shared" si="9"/>
        <v>26889522.94</v>
      </c>
      <c r="O84" s="12">
        <f t="shared" si="10"/>
        <v>1553678.9400000013</v>
      </c>
      <c r="P84" s="12">
        <f t="shared" si="11"/>
        <v>89.04247911187655</v>
      </c>
    </row>
    <row r="85" spans="1:16" ht="12.75">
      <c r="A85" s="4" t="s">
        <v>284</v>
      </c>
      <c r="B85" s="5" t="s">
        <v>91</v>
      </c>
      <c r="C85" s="6">
        <v>2520000</v>
      </c>
      <c r="D85" s="6">
        <v>2224290</v>
      </c>
      <c r="E85" s="6">
        <v>144290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144290</v>
      </c>
      <c r="L85" s="6">
        <f t="shared" si="7"/>
        <v>2224290</v>
      </c>
      <c r="M85" s="6">
        <f t="shared" si="8"/>
        <v>0</v>
      </c>
      <c r="N85" s="6">
        <f t="shared" si="9"/>
        <v>2224290</v>
      </c>
      <c r="O85" s="6">
        <f t="shared" si="10"/>
        <v>144290</v>
      </c>
      <c r="P85" s="6">
        <f t="shared" si="11"/>
        <v>0</v>
      </c>
    </row>
    <row r="86" spans="1:16" ht="12.75">
      <c r="A86" s="4" t="s">
        <v>330</v>
      </c>
      <c r="B86" s="5" t="s">
        <v>331</v>
      </c>
      <c r="C86" s="6">
        <v>0</v>
      </c>
      <c r="D86" s="6">
        <v>276000</v>
      </c>
      <c r="E86" s="6">
        <v>221200</v>
      </c>
      <c r="F86" s="6">
        <v>219300</v>
      </c>
      <c r="G86" s="6">
        <v>0</v>
      </c>
      <c r="H86" s="6">
        <v>0</v>
      </c>
      <c r="I86" s="6">
        <v>219300</v>
      </c>
      <c r="J86" s="6">
        <v>1900</v>
      </c>
      <c r="K86" s="6">
        <f t="shared" si="6"/>
        <v>1900</v>
      </c>
      <c r="L86" s="6">
        <f t="shared" si="7"/>
        <v>56700</v>
      </c>
      <c r="M86" s="6">
        <f t="shared" si="8"/>
        <v>99.14104882459313</v>
      </c>
      <c r="N86" s="6">
        <f t="shared" si="9"/>
        <v>276000</v>
      </c>
      <c r="O86" s="6">
        <f t="shared" si="10"/>
        <v>221200</v>
      </c>
      <c r="P86" s="6">
        <f t="shared" si="11"/>
        <v>0</v>
      </c>
    </row>
    <row r="87" spans="1:16" ht="38.25">
      <c r="A87" s="4" t="s">
        <v>285</v>
      </c>
      <c r="B87" s="5" t="s">
        <v>140</v>
      </c>
      <c r="C87" s="6">
        <v>0</v>
      </c>
      <c r="D87" s="6">
        <v>90500</v>
      </c>
      <c r="E87" s="6">
        <v>87500</v>
      </c>
      <c r="F87" s="6">
        <v>71000</v>
      </c>
      <c r="G87" s="6">
        <v>0</v>
      </c>
      <c r="H87" s="6">
        <v>71000</v>
      </c>
      <c r="I87" s="6">
        <v>0</v>
      </c>
      <c r="J87" s="6">
        <v>0</v>
      </c>
      <c r="K87" s="6">
        <f t="shared" si="6"/>
        <v>16500</v>
      </c>
      <c r="L87" s="6">
        <f t="shared" si="7"/>
        <v>19500</v>
      </c>
      <c r="M87" s="6">
        <f t="shared" si="8"/>
        <v>81.14285714285714</v>
      </c>
      <c r="N87" s="6">
        <f t="shared" si="9"/>
        <v>19500</v>
      </c>
      <c r="O87" s="6">
        <f t="shared" si="10"/>
        <v>16500</v>
      </c>
      <c r="P87" s="6">
        <f t="shared" si="11"/>
        <v>81.14285714285714</v>
      </c>
    </row>
    <row r="88" spans="1:16" ht="38.25">
      <c r="A88" s="4" t="s">
        <v>317</v>
      </c>
      <c r="B88" s="5" t="s">
        <v>318</v>
      </c>
      <c r="C88" s="6">
        <v>0</v>
      </c>
      <c r="D88" s="6">
        <v>139000</v>
      </c>
      <c r="E88" s="6">
        <v>139000</v>
      </c>
      <c r="F88" s="6">
        <v>54000</v>
      </c>
      <c r="G88" s="6">
        <v>0</v>
      </c>
      <c r="H88" s="6">
        <v>54000</v>
      </c>
      <c r="I88" s="6">
        <v>0</v>
      </c>
      <c r="J88" s="6">
        <v>0</v>
      </c>
      <c r="K88" s="6">
        <f t="shared" si="6"/>
        <v>85000</v>
      </c>
      <c r="L88" s="6">
        <f t="shared" si="7"/>
        <v>85000</v>
      </c>
      <c r="M88" s="6">
        <f t="shared" si="8"/>
        <v>38.84892086330935</v>
      </c>
      <c r="N88" s="6">
        <f t="shared" si="9"/>
        <v>85000</v>
      </c>
      <c r="O88" s="6">
        <f t="shared" si="10"/>
        <v>85000</v>
      </c>
      <c r="P88" s="6">
        <f t="shared" si="11"/>
        <v>38.84892086330935</v>
      </c>
    </row>
    <row r="89" spans="1:16" ht="25.5">
      <c r="A89" s="4" t="s">
        <v>286</v>
      </c>
      <c r="B89" s="5" t="s">
        <v>64</v>
      </c>
      <c r="C89" s="6">
        <v>1114700</v>
      </c>
      <c r="D89" s="6">
        <v>1114700</v>
      </c>
      <c r="E89" s="6">
        <v>350292</v>
      </c>
      <c r="F89" s="6">
        <v>350292</v>
      </c>
      <c r="G89" s="6">
        <v>0</v>
      </c>
      <c r="H89" s="6">
        <v>350292</v>
      </c>
      <c r="I89" s="6">
        <v>0</v>
      </c>
      <c r="J89" s="6">
        <v>0</v>
      </c>
      <c r="K89" s="6">
        <f t="shared" si="6"/>
        <v>0</v>
      </c>
      <c r="L89" s="6">
        <f t="shared" si="7"/>
        <v>764408</v>
      </c>
      <c r="M89" s="6">
        <f t="shared" si="8"/>
        <v>100</v>
      </c>
      <c r="N89" s="6">
        <f t="shared" si="9"/>
        <v>764408</v>
      </c>
      <c r="O89" s="6">
        <f t="shared" si="10"/>
        <v>0</v>
      </c>
      <c r="P89" s="6">
        <f t="shared" si="11"/>
        <v>100</v>
      </c>
    </row>
    <row r="90" spans="1:16" ht="38.25">
      <c r="A90" s="4" t="s">
        <v>332</v>
      </c>
      <c r="B90" s="5" t="s">
        <v>321</v>
      </c>
      <c r="C90" s="6">
        <v>0</v>
      </c>
      <c r="D90" s="6">
        <v>274100</v>
      </c>
      <c r="E90" s="6">
        <v>219300</v>
      </c>
      <c r="F90" s="6">
        <v>219300</v>
      </c>
      <c r="G90" s="6">
        <v>0</v>
      </c>
      <c r="H90" s="6">
        <v>219300</v>
      </c>
      <c r="I90" s="6">
        <v>0</v>
      </c>
      <c r="J90" s="6">
        <v>0</v>
      </c>
      <c r="K90" s="6">
        <f t="shared" si="6"/>
        <v>0</v>
      </c>
      <c r="L90" s="6">
        <f t="shared" si="7"/>
        <v>54800</v>
      </c>
      <c r="M90" s="6">
        <f t="shared" si="8"/>
        <v>100</v>
      </c>
      <c r="N90" s="6">
        <f t="shared" si="9"/>
        <v>54800</v>
      </c>
      <c r="O90" s="6">
        <f t="shared" si="10"/>
        <v>0</v>
      </c>
      <c r="P90" s="6">
        <f t="shared" si="11"/>
        <v>100</v>
      </c>
    </row>
    <row r="91" spans="1:16" ht="38.25">
      <c r="A91" s="4" t="s">
        <v>333</v>
      </c>
      <c r="B91" s="5" t="s">
        <v>334</v>
      </c>
      <c r="C91" s="6">
        <v>0</v>
      </c>
      <c r="D91" s="6">
        <v>27500</v>
      </c>
      <c r="E91" s="6">
        <v>27500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27500</v>
      </c>
      <c r="L91" s="6">
        <f t="shared" si="7"/>
        <v>27500</v>
      </c>
      <c r="M91" s="6">
        <f t="shared" si="8"/>
        <v>0</v>
      </c>
      <c r="N91" s="6">
        <f t="shared" si="9"/>
        <v>27500</v>
      </c>
      <c r="O91" s="6">
        <f t="shared" si="10"/>
        <v>27500</v>
      </c>
      <c r="P91" s="6">
        <f t="shared" si="11"/>
        <v>0</v>
      </c>
    </row>
    <row r="92" spans="1:16" ht="12.75">
      <c r="A92" s="4" t="s">
        <v>287</v>
      </c>
      <c r="B92" s="5" t="s">
        <v>87</v>
      </c>
      <c r="C92" s="6">
        <v>1454394</v>
      </c>
      <c r="D92" s="6">
        <v>2240917</v>
      </c>
      <c r="E92" s="6">
        <v>1294377</v>
      </c>
      <c r="F92" s="6">
        <v>495991.52</v>
      </c>
      <c r="G92" s="6">
        <v>0</v>
      </c>
      <c r="H92" s="6">
        <v>252451.06</v>
      </c>
      <c r="I92" s="6">
        <v>243540.46</v>
      </c>
      <c r="J92" s="6">
        <v>25121.45</v>
      </c>
      <c r="K92" s="6">
        <f t="shared" si="6"/>
        <v>798385.48</v>
      </c>
      <c r="L92" s="6">
        <f t="shared" si="7"/>
        <v>1744925.48</v>
      </c>
      <c r="M92" s="6">
        <f t="shared" si="8"/>
        <v>38.318937991018075</v>
      </c>
      <c r="N92" s="6">
        <f t="shared" si="9"/>
        <v>1988465.94</v>
      </c>
      <c r="O92" s="6">
        <f t="shared" si="10"/>
        <v>1041925.94</v>
      </c>
      <c r="P92" s="6">
        <f t="shared" si="11"/>
        <v>19.503673195676374</v>
      </c>
    </row>
    <row r="93" spans="1:16" ht="12.75">
      <c r="A93" s="4" t="s">
        <v>288</v>
      </c>
      <c r="B93" s="5" t="s">
        <v>92</v>
      </c>
      <c r="C93" s="6">
        <v>39724306</v>
      </c>
      <c r="D93" s="6">
        <v>33127947</v>
      </c>
      <c r="E93" s="6">
        <v>11695651</v>
      </c>
      <c r="F93" s="6">
        <v>11678388</v>
      </c>
      <c r="G93" s="6">
        <v>0</v>
      </c>
      <c r="H93" s="6">
        <v>11678388</v>
      </c>
      <c r="I93" s="6">
        <v>0</v>
      </c>
      <c r="J93" s="6">
        <v>0</v>
      </c>
      <c r="K93" s="6">
        <f t="shared" si="6"/>
        <v>17263</v>
      </c>
      <c r="L93" s="6">
        <f t="shared" si="7"/>
        <v>21449559</v>
      </c>
      <c r="M93" s="6">
        <f t="shared" si="8"/>
        <v>99.85239812644889</v>
      </c>
      <c r="N93" s="6">
        <f t="shared" si="9"/>
        <v>21449559</v>
      </c>
      <c r="O93" s="6">
        <f t="shared" si="10"/>
        <v>17263</v>
      </c>
      <c r="P93" s="6">
        <f t="shared" si="11"/>
        <v>99.85239812644889</v>
      </c>
    </row>
    <row r="94" spans="1:16" ht="12.75">
      <c r="A94" s="10" t="s">
        <v>93</v>
      </c>
      <c r="B94" s="11" t="s">
        <v>94</v>
      </c>
      <c r="C94" s="12">
        <v>617588834</v>
      </c>
      <c r="D94" s="12">
        <v>606117552.8</v>
      </c>
      <c r="E94" s="12">
        <v>209840310</v>
      </c>
      <c r="F94" s="12">
        <v>168556436.68000013</v>
      </c>
      <c r="G94" s="12">
        <v>4053</v>
      </c>
      <c r="H94" s="12">
        <v>165574013.13000017</v>
      </c>
      <c r="I94" s="12">
        <v>2982423.55</v>
      </c>
      <c r="J94" s="12">
        <v>176717706.19000003</v>
      </c>
      <c r="K94" s="12">
        <f t="shared" si="6"/>
        <v>41283873.31999987</v>
      </c>
      <c r="L94" s="12">
        <f t="shared" si="7"/>
        <v>437561116.1199998</v>
      </c>
      <c r="M94" s="12">
        <f t="shared" si="8"/>
        <v>80.32605207264521</v>
      </c>
      <c r="N94" s="12">
        <f t="shared" si="9"/>
        <v>440543539.6699998</v>
      </c>
      <c r="O94" s="12">
        <f t="shared" si="10"/>
        <v>44266296.869999826</v>
      </c>
      <c r="P94" s="12">
        <f t="shared" si="11"/>
        <v>78.90476959836754</v>
      </c>
    </row>
    <row r="95" spans="1:16" ht="12.75">
      <c r="A95" s="15"/>
      <c r="B95" s="17" t="s">
        <v>155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ht="63.75">
      <c r="A96" s="3" t="s">
        <v>2</v>
      </c>
      <c r="B96" s="3" t="s">
        <v>3</v>
      </c>
      <c r="C96" s="3" t="s">
        <v>4</v>
      </c>
      <c r="D96" s="3" t="s">
        <v>5</v>
      </c>
      <c r="E96" s="3" t="s">
        <v>6</v>
      </c>
      <c r="F96" s="3" t="s">
        <v>7</v>
      </c>
      <c r="G96" s="3" t="s">
        <v>8</v>
      </c>
      <c r="H96" s="3" t="s">
        <v>9</v>
      </c>
      <c r="I96" s="3" t="s">
        <v>10</v>
      </c>
      <c r="J96" s="3" t="s">
        <v>11</v>
      </c>
      <c r="K96" s="3" t="s">
        <v>12</v>
      </c>
      <c r="L96" s="3" t="s">
        <v>13</v>
      </c>
      <c r="M96" s="3" t="s">
        <v>14</v>
      </c>
      <c r="N96" s="3" t="s">
        <v>15</v>
      </c>
      <c r="O96" s="3" t="s">
        <v>16</v>
      </c>
      <c r="P96" s="3" t="s">
        <v>17</v>
      </c>
    </row>
    <row r="97" spans="1:16" ht="12.75">
      <c r="A97" s="10" t="s">
        <v>160</v>
      </c>
      <c r="B97" s="11" t="s">
        <v>73</v>
      </c>
      <c r="C97" s="12">
        <v>669790</v>
      </c>
      <c r="D97" s="12">
        <v>1277357</v>
      </c>
      <c r="E97" s="12">
        <v>790163.6666666667</v>
      </c>
      <c r="F97" s="12">
        <v>110749.86</v>
      </c>
      <c r="G97" s="12">
        <v>0</v>
      </c>
      <c r="H97" s="12">
        <v>21647938.700000003</v>
      </c>
      <c r="I97" s="12">
        <v>0</v>
      </c>
      <c r="J97" s="12">
        <v>0</v>
      </c>
      <c r="K97" s="12">
        <f aca="true" t="shared" si="12" ref="K97:K139">E97-F97</f>
        <v>679413.8066666668</v>
      </c>
      <c r="L97" s="12">
        <f aca="true" t="shared" si="13" ref="L97:L139">D97-F97</f>
        <v>1166607.14</v>
      </c>
      <c r="M97" s="12">
        <f aca="true" t="shared" si="14" ref="M97:M139">IF(E97=0,0,(F97/E97)*100)</f>
        <v>14.01606586989784</v>
      </c>
      <c r="N97" s="12">
        <f aca="true" t="shared" si="15" ref="N97:N139">D97-H97</f>
        <v>-20370581.700000003</v>
      </c>
      <c r="O97" s="12">
        <f aca="true" t="shared" si="16" ref="O97:O139">E97-H97</f>
        <v>-20857775.033333335</v>
      </c>
      <c r="P97" s="12">
        <f aca="true" t="shared" si="17" ref="P97:P139">IF(E97=0,0,(H97/E97)*100)</f>
        <v>2739.6778178023033</v>
      </c>
    </row>
    <row r="98" spans="1:16" ht="51">
      <c r="A98" s="4" t="s">
        <v>161</v>
      </c>
      <c r="B98" s="5" t="s">
        <v>310</v>
      </c>
      <c r="C98" s="6">
        <v>669790</v>
      </c>
      <c r="D98" s="6">
        <v>1277357</v>
      </c>
      <c r="E98" s="6">
        <v>790163.6666666667</v>
      </c>
      <c r="F98" s="6">
        <v>110749.86</v>
      </c>
      <c r="G98" s="6">
        <v>0</v>
      </c>
      <c r="H98" s="6">
        <v>21647938.700000003</v>
      </c>
      <c r="I98" s="6">
        <v>0</v>
      </c>
      <c r="J98" s="6">
        <v>0</v>
      </c>
      <c r="K98" s="6">
        <f t="shared" si="12"/>
        <v>679413.8066666668</v>
      </c>
      <c r="L98" s="6">
        <f t="shared" si="13"/>
        <v>1166607.14</v>
      </c>
      <c r="M98" s="6">
        <f t="shared" si="14"/>
        <v>14.01606586989784</v>
      </c>
      <c r="N98" s="6">
        <f t="shared" si="15"/>
        <v>-20370581.700000003</v>
      </c>
      <c r="O98" s="6">
        <f t="shared" si="16"/>
        <v>-20857775.033333335</v>
      </c>
      <c r="P98" s="6">
        <f t="shared" si="17"/>
        <v>2739.6778178023033</v>
      </c>
    </row>
    <row r="99" spans="1:16" ht="12.75">
      <c r="A99" s="10" t="s">
        <v>162</v>
      </c>
      <c r="B99" s="11" t="s">
        <v>74</v>
      </c>
      <c r="C99" s="12">
        <v>9881426</v>
      </c>
      <c r="D99" s="12">
        <v>15934247</v>
      </c>
      <c r="E99" s="12">
        <v>4693759.333333333</v>
      </c>
      <c r="F99" s="12">
        <v>1065033.05</v>
      </c>
      <c r="G99" s="12">
        <v>0</v>
      </c>
      <c r="H99" s="12">
        <v>14831417.999999998</v>
      </c>
      <c r="I99" s="12">
        <v>899650.62</v>
      </c>
      <c r="J99" s="12">
        <v>16081.18</v>
      </c>
      <c r="K99" s="12">
        <f t="shared" si="12"/>
        <v>3628726.283333333</v>
      </c>
      <c r="L99" s="12">
        <f t="shared" si="13"/>
        <v>14869213.95</v>
      </c>
      <c r="M99" s="12">
        <f t="shared" si="14"/>
        <v>22.690406012863324</v>
      </c>
      <c r="N99" s="12">
        <f t="shared" si="15"/>
        <v>1102829.0000000019</v>
      </c>
      <c r="O99" s="12">
        <f t="shared" si="16"/>
        <v>-10137658.666666664</v>
      </c>
      <c r="P99" s="12">
        <f t="shared" si="17"/>
        <v>315.9816459841216</v>
      </c>
    </row>
    <row r="100" spans="1:16" ht="12.75">
      <c r="A100" s="4" t="s">
        <v>163</v>
      </c>
      <c r="B100" s="5" t="s">
        <v>164</v>
      </c>
      <c r="C100" s="6">
        <v>2409370</v>
      </c>
      <c r="D100" s="6">
        <v>2751501</v>
      </c>
      <c r="E100" s="6">
        <v>1317254.3333333333</v>
      </c>
      <c r="F100" s="6">
        <v>65943.05</v>
      </c>
      <c r="G100" s="6">
        <v>0</v>
      </c>
      <c r="H100" s="6">
        <v>476134.86</v>
      </c>
      <c r="I100" s="6">
        <v>0</v>
      </c>
      <c r="J100" s="6">
        <v>16081.18</v>
      </c>
      <c r="K100" s="6">
        <f t="shared" si="12"/>
        <v>1251311.2833333332</v>
      </c>
      <c r="L100" s="6">
        <f t="shared" si="13"/>
        <v>2685557.95</v>
      </c>
      <c r="M100" s="6">
        <f t="shared" si="14"/>
        <v>5.0060985438651056</v>
      </c>
      <c r="N100" s="6">
        <f t="shared" si="15"/>
        <v>2275366.14</v>
      </c>
      <c r="O100" s="6">
        <f t="shared" si="16"/>
        <v>841119.4733333333</v>
      </c>
      <c r="P100" s="6">
        <f t="shared" si="17"/>
        <v>36.146008249988675</v>
      </c>
    </row>
    <row r="101" spans="1:16" ht="51">
      <c r="A101" s="4" t="s">
        <v>165</v>
      </c>
      <c r="B101" s="5" t="s">
        <v>166</v>
      </c>
      <c r="C101" s="6">
        <v>7472056</v>
      </c>
      <c r="D101" s="6">
        <v>13182746</v>
      </c>
      <c r="E101" s="6">
        <v>3376505</v>
      </c>
      <c r="F101" s="6">
        <v>999090</v>
      </c>
      <c r="G101" s="6">
        <v>0</v>
      </c>
      <c r="H101" s="6">
        <v>14351470.139999999</v>
      </c>
      <c r="I101" s="6">
        <v>899650.62</v>
      </c>
      <c r="J101" s="6">
        <v>0</v>
      </c>
      <c r="K101" s="6">
        <f t="shared" si="12"/>
        <v>2377415</v>
      </c>
      <c r="L101" s="6">
        <f t="shared" si="13"/>
        <v>12183656</v>
      </c>
      <c r="M101" s="6">
        <f t="shared" si="14"/>
        <v>29.58947195398793</v>
      </c>
      <c r="N101" s="6">
        <f t="shared" si="15"/>
        <v>-1168724.1399999987</v>
      </c>
      <c r="O101" s="6">
        <f t="shared" si="16"/>
        <v>-10974965.139999999</v>
      </c>
      <c r="P101" s="6">
        <f t="shared" si="17"/>
        <v>425.03920888611145</v>
      </c>
    </row>
    <row r="102" spans="1:16" ht="51">
      <c r="A102" s="4" t="s">
        <v>167</v>
      </c>
      <c r="B102" s="5" t="s">
        <v>168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3813</v>
      </c>
      <c r="I102" s="6">
        <v>0</v>
      </c>
      <c r="J102" s="6">
        <v>0</v>
      </c>
      <c r="K102" s="6">
        <f t="shared" si="12"/>
        <v>0</v>
      </c>
      <c r="L102" s="6">
        <f t="shared" si="13"/>
        <v>0</v>
      </c>
      <c r="M102" s="6">
        <f t="shared" si="14"/>
        <v>0</v>
      </c>
      <c r="N102" s="6">
        <f t="shared" si="15"/>
        <v>-3813</v>
      </c>
      <c r="O102" s="6">
        <f t="shared" si="16"/>
        <v>-3813</v>
      </c>
      <c r="P102" s="6">
        <f t="shared" si="17"/>
        <v>0</v>
      </c>
    </row>
    <row r="103" spans="1:16" ht="12.75">
      <c r="A103" s="10" t="s">
        <v>184</v>
      </c>
      <c r="B103" s="11" t="s">
        <v>76</v>
      </c>
      <c r="C103" s="12">
        <v>838600</v>
      </c>
      <c r="D103" s="12">
        <v>860600</v>
      </c>
      <c r="E103" s="12">
        <v>301533.3333333334</v>
      </c>
      <c r="F103" s="12">
        <v>22000</v>
      </c>
      <c r="G103" s="12">
        <v>0</v>
      </c>
      <c r="H103" s="12">
        <v>1180870.79</v>
      </c>
      <c r="I103" s="12">
        <v>22000</v>
      </c>
      <c r="J103" s="12">
        <v>32200</v>
      </c>
      <c r="K103" s="12">
        <f t="shared" si="12"/>
        <v>279533.3333333334</v>
      </c>
      <c r="L103" s="12">
        <f t="shared" si="13"/>
        <v>838600</v>
      </c>
      <c r="M103" s="12">
        <f t="shared" si="14"/>
        <v>7.296042449701525</v>
      </c>
      <c r="N103" s="12">
        <f t="shared" si="15"/>
        <v>-320270.79000000004</v>
      </c>
      <c r="O103" s="12">
        <f t="shared" si="16"/>
        <v>-879337.4566666667</v>
      </c>
      <c r="P103" s="12">
        <f t="shared" si="17"/>
        <v>391.6219732478443</v>
      </c>
    </row>
    <row r="104" spans="1:16" ht="25.5">
      <c r="A104" s="4" t="s">
        <v>185</v>
      </c>
      <c r="B104" s="5" t="s">
        <v>186</v>
      </c>
      <c r="C104" s="6">
        <v>818600</v>
      </c>
      <c r="D104" s="6">
        <v>818600</v>
      </c>
      <c r="E104" s="6">
        <v>272866.6666666667</v>
      </c>
      <c r="F104" s="6">
        <v>0</v>
      </c>
      <c r="G104" s="6">
        <v>0</v>
      </c>
      <c r="H104" s="6">
        <v>710434.25</v>
      </c>
      <c r="I104" s="6">
        <v>0</v>
      </c>
      <c r="J104" s="6">
        <v>0</v>
      </c>
      <c r="K104" s="6">
        <f t="shared" si="12"/>
        <v>272866.6666666667</v>
      </c>
      <c r="L104" s="6">
        <f t="shared" si="13"/>
        <v>818600</v>
      </c>
      <c r="M104" s="6">
        <f t="shared" si="14"/>
        <v>0</v>
      </c>
      <c r="N104" s="6">
        <f t="shared" si="15"/>
        <v>108165.75</v>
      </c>
      <c r="O104" s="6">
        <f t="shared" si="16"/>
        <v>-437567.5833333333</v>
      </c>
      <c r="P104" s="6">
        <f t="shared" si="17"/>
        <v>260.3594857073051</v>
      </c>
    </row>
    <row r="105" spans="1:16" ht="12.75">
      <c r="A105" s="4" t="s">
        <v>187</v>
      </c>
      <c r="B105" s="5" t="s">
        <v>188</v>
      </c>
      <c r="C105" s="6">
        <v>20000</v>
      </c>
      <c r="D105" s="6">
        <v>42000</v>
      </c>
      <c r="E105" s="6">
        <v>28666.666666666668</v>
      </c>
      <c r="F105" s="6">
        <v>22000</v>
      </c>
      <c r="G105" s="6">
        <v>0</v>
      </c>
      <c r="H105" s="6">
        <v>470436.54</v>
      </c>
      <c r="I105" s="6">
        <v>22000</v>
      </c>
      <c r="J105" s="6">
        <v>32200</v>
      </c>
      <c r="K105" s="6">
        <f t="shared" si="12"/>
        <v>6666.666666666668</v>
      </c>
      <c r="L105" s="6">
        <f t="shared" si="13"/>
        <v>20000</v>
      </c>
      <c r="M105" s="6">
        <f t="shared" si="14"/>
        <v>76.74418604651162</v>
      </c>
      <c r="N105" s="6">
        <f t="shared" si="15"/>
        <v>-428436.54</v>
      </c>
      <c r="O105" s="6">
        <f t="shared" si="16"/>
        <v>-441769.8733333333</v>
      </c>
      <c r="P105" s="6">
        <f t="shared" si="17"/>
        <v>1641.0576976744185</v>
      </c>
    </row>
    <row r="106" spans="1:16" ht="12.75">
      <c r="A106" s="10" t="s">
        <v>191</v>
      </c>
      <c r="B106" s="11" t="s">
        <v>77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9971.57</v>
      </c>
      <c r="I106" s="12">
        <v>0</v>
      </c>
      <c r="J106" s="12">
        <v>0</v>
      </c>
      <c r="K106" s="12">
        <f t="shared" si="12"/>
        <v>0</v>
      </c>
      <c r="L106" s="12">
        <f t="shared" si="13"/>
        <v>0</v>
      </c>
      <c r="M106" s="12">
        <f t="shared" si="14"/>
        <v>0</v>
      </c>
      <c r="N106" s="12">
        <f t="shared" si="15"/>
        <v>-9971.57</v>
      </c>
      <c r="O106" s="12">
        <f t="shared" si="16"/>
        <v>-9971.57</v>
      </c>
      <c r="P106" s="12">
        <f t="shared" si="17"/>
        <v>0</v>
      </c>
    </row>
    <row r="107" spans="1:16" ht="51">
      <c r="A107" s="4" t="s">
        <v>237</v>
      </c>
      <c r="B107" s="5" t="s">
        <v>238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900.13</v>
      </c>
      <c r="I107" s="6">
        <v>0</v>
      </c>
      <c r="J107" s="6">
        <v>0</v>
      </c>
      <c r="K107" s="6">
        <f t="shared" si="12"/>
        <v>0</v>
      </c>
      <c r="L107" s="6">
        <f t="shared" si="13"/>
        <v>0</v>
      </c>
      <c r="M107" s="6">
        <f t="shared" si="14"/>
        <v>0</v>
      </c>
      <c r="N107" s="6">
        <f t="shared" si="15"/>
        <v>-900.13</v>
      </c>
      <c r="O107" s="6">
        <f t="shared" si="16"/>
        <v>-900.13</v>
      </c>
      <c r="P107" s="6">
        <f t="shared" si="17"/>
        <v>0</v>
      </c>
    </row>
    <row r="108" spans="1:16" ht="12.75">
      <c r="A108" s="4" t="s">
        <v>253</v>
      </c>
      <c r="B108" s="5" t="s">
        <v>144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9071.44</v>
      </c>
      <c r="I108" s="6">
        <v>0</v>
      </c>
      <c r="J108" s="6">
        <v>0</v>
      </c>
      <c r="K108" s="6">
        <f t="shared" si="12"/>
        <v>0</v>
      </c>
      <c r="L108" s="6">
        <f t="shared" si="13"/>
        <v>0</v>
      </c>
      <c r="M108" s="6">
        <f t="shared" si="14"/>
        <v>0</v>
      </c>
      <c r="N108" s="6">
        <f t="shared" si="15"/>
        <v>-9071.44</v>
      </c>
      <c r="O108" s="6">
        <f t="shared" si="16"/>
        <v>-9071.44</v>
      </c>
      <c r="P108" s="6">
        <f t="shared" si="17"/>
        <v>0</v>
      </c>
    </row>
    <row r="109" spans="1:16" ht="12.75">
      <c r="A109" s="10" t="s">
        <v>255</v>
      </c>
      <c r="B109" s="11" t="s">
        <v>79</v>
      </c>
      <c r="C109" s="12">
        <v>1118303</v>
      </c>
      <c r="D109" s="12">
        <v>1274137</v>
      </c>
      <c r="E109" s="12">
        <v>339579.3333333333</v>
      </c>
      <c r="F109" s="12">
        <v>101584</v>
      </c>
      <c r="G109" s="12">
        <v>0</v>
      </c>
      <c r="H109" s="12">
        <v>329388.48</v>
      </c>
      <c r="I109" s="12">
        <v>14000</v>
      </c>
      <c r="J109" s="12">
        <v>14000</v>
      </c>
      <c r="K109" s="12">
        <f t="shared" si="12"/>
        <v>237995.3333333333</v>
      </c>
      <c r="L109" s="12">
        <f t="shared" si="13"/>
        <v>1172553</v>
      </c>
      <c r="M109" s="12">
        <f t="shared" si="14"/>
        <v>29.91465911745709</v>
      </c>
      <c r="N109" s="12">
        <f t="shared" si="15"/>
        <v>944748.52</v>
      </c>
      <c r="O109" s="12">
        <f t="shared" si="16"/>
        <v>10190.853333333333</v>
      </c>
      <c r="P109" s="12">
        <f t="shared" si="17"/>
        <v>96.99897716586601</v>
      </c>
    </row>
    <row r="110" spans="1:16" ht="12.75">
      <c r="A110" s="4" t="s">
        <v>256</v>
      </c>
      <c r="B110" s="5" t="s">
        <v>80</v>
      </c>
      <c r="C110" s="6">
        <v>33500</v>
      </c>
      <c r="D110" s="6">
        <v>33500</v>
      </c>
      <c r="E110" s="6">
        <v>11166.666666666666</v>
      </c>
      <c r="F110" s="6">
        <v>0</v>
      </c>
      <c r="G110" s="6">
        <v>0</v>
      </c>
      <c r="H110" s="6">
        <v>1927.53</v>
      </c>
      <c r="I110" s="6">
        <v>0</v>
      </c>
      <c r="J110" s="6">
        <v>0</v>
      </c>
      <c r="K110" s="6">
        <f t="shared" si="12"/>
        <v>11166.666666666666</v>
      </c>
      <c r="L110" s="6">
        <f t="shared" si="13"/>
        <v>33500</v>
      </c>
      <c r="M110" s="6">
        <f t="shared" si="14"/>
        <v>0</v>
      </c>
      <c r="N110" s="6">
        <f t="shared" si="15"/>
        <v>31572.47</v>
      </c>
      <c r="O110" s="6">
        <f t="shared" si="16"/>
        <v>9239.136666666665</v>
      </c>
      <c r="P110" s="6">
        <f t="shared" si="17"/>
        <v>17.261462686567164</v>
      </c>
    </row>
    <row r="111" spans="1:16" ht="12.75">
      <c r="A111" s="4" t="s">
        <v>257</v>
      </c>
      <c r="B111" s="5" t="s">
        <v>81</v>
      </c>
      <c r="C111" s="6">
        <v>10000</v>
      </c>
      <c r="D111" s="6">
        <v>10000</v>
      </c>
      <c r="E111" s="6">
        <v>3333.3333333333335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f t="shared" si="12"/>
        <v>3333.3333333333335</v>
      </c>
      <c r="L111" s="6">
        <f t="shared" si="13"/>
        <v>10000</v>
      </c>
      <c r="M111" s="6">
        <f t="shared" si="14"/>
        <v>0</v>
      </c>
      <c r="N111" s="6">
        <f t="shared" si="15"/>
        <v>10000</v>
      </c>
      <c r="O111" s="6">
        <f t="shared" si="16"/>
        <v>3333.3333333333335</v>
      </c>
      <c r="P111" s="6">
        <f t="shared" si="17"/>
        <v>0</v>
      </c>
    </row>
    <row r="112" spans="1:16" ht="25.5">
      <c r="A112" s="4" t="s">
        <v>258</v>
      </c>
      <c r="B112" s="5" t="s">
        <v>82</v>
      </c>
      <c r="C112" s="6">
        <v>664493</v>
      </c>
      <c r="D112" s="6">
        <v>820327</v>
      </c>
      <c r="E112" s="6">
        <v>188309.33333333334</v>
      </c>
      <c r="F112" s="6">
        <v>101584</v>
      </c>
      <c r="G112" s="6">
        <v>0</v>
      </c>
      <c r="H112" s="6">
        <v>139302.08</v>
      </c>
      <c r="I112" s="6">
        <v>14000</v>
      </c>
      <c r="J112" s="6">
        <v>14000</v>
      </c>
      <c r="K112" s="6">
        <f t="shared" si="12"/>
        <v>86725.33333333334</v>
      </c>
      <c r="L112" s="6">
        <f t="shared" si="13"/>
        <v>718743</v>
      </c>
      <c r="M112" s="6">
        <f t="shared" si="14"/>
        <v>53.94528152260111</v>
      </c>
      <c r="N112" s="6">
        <f t="shared" si="15"/>
        <v>681024.92</v>
      </c>
      <c r="O112" s="6">
        <f t="shared" si="16"/>
        <v>49007.253333333356</v>
      </c>
      <c r="P112" s="6">
        <f t="shared" si="17"/>
        <v>73.97513311430836</v>
      </c>
    </row>
    <row r="113" spans="1:16" ht="12.75">
      <c r="A113" s="4" t="s">
        <v>259</v>
      </c>
      <c r="B113" s="5" t="s">
        <v>83</v>
      </c>
      <c r="C113" s="6">
        <v>410310</v>
      </c>
      <c r="D113" s="6">
        <v>410310</v>
      </c>
      <c r="E113" s="6">
        <v>136770</v>
      </c>
      <c r="F113" s="6">
        <v>0</v>
      </c>
      <c r="G113" s="6">
        <v>0</v>
      </c>
      <c r="H113" s="6">
        <v>188158.87</v>
      </c>
      <c r="I113" s="6">
        <v>0</v>
      </c>
      <c r="J113" s="6">
        <v>0</v>
      </c>
      <c r="K113" s="6">
        <f t="shared" si="12"/>
        <v>136770</v>
      </c>
      <c r="L113" s="6">
        <f t="shared" si="13"/>
        <v>410310</v>
      </c>
      <c r="M113" s="6">
        <f t="shared" si="14"/>
        <v>0</v>
      </c>
      <c r="N113" s="6">
        <f t="shared" si="15"/>
        <v>222151.13</v>
      </c>
      <c r="O113" s="6">
        <f t="shared" si="16"/>
        <v>-51388.869999999995</v>
      </c>
      <c r="P113" s="6">
        <f t="shared" si="17"/>
        <v>137.5732031878336</v>
      </c>
    </row>
    <row r="114" spans="1:16" ht="12.75">
      <c r="A114" s="10" t="s">
        <v>271</v>
      </c>
      <c r="B114" s="11" t="s">
        <v>124</v>
      </c>
      <c r="C114" s="12">
        <v>800000</v>
      </c>
      <c r="D114" s="12">
        <v>1470289</v>
      </c>
      <c r="E114" s="12">
        <v>1400289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 t="shared" si="12"/>
        <v>1400289</v>
      </c>
      <c r="L114" s="12">
        <f t="shared" si="13"/>
        <v>1470289</v>
      </c>
      <c r="M114" s="12">
        <f t="shared" si="14"/>
        <v>0</v>
      </c>
      <c r="N114" s="12">
        <f t="shared" si="15"/>
        <v>1470289</v>
      </c>
      <c r="O114" s="12">
        <f t="shared" si="16"/>
        <v>1400289</v>
      </c>
      <c r="P114" s="12">
        <f t="shared" si="17"/>
        <v>0</v>
      </c>
    </row>
    <row r="115" spans="1:16" ht="12.75">
      <c r="A115" s="4" t="s">
        <v>289</v>
      </c>
      <c r="B115" s="5" t="s">
        <v>290</v>
      </c>
      <c r="C115" s="6">
        <v>800000</v>
      </c>
      <c r="D115" s="6">
        <v>1470289</v>
      </c>
      <c r="E115" s="6">
        <v>1400289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1400289</v>
      </c>
      <c r="L115" s="6">
        <f t="shared" si="13"/>
        <v>1470289</v>
      </c>
      <c r="M115" s="6">
        <f t="shared" si="14"/>
        <v>0</v>
      </c>
      <c r="N115" s="6">
        <f t="shared" si="15"/>
        <v>1470289</v>
      </c>
      <c r="O115" s="6">
        <f t="shared" si="16"/>
        <v>1400289</v>
      </c>
      <c r="P115" s="6">
        <f t="shared" si="17"/>
        <v>0</v>
      </c>
    </row>
    <row r="116" spans="1:16" ht="12.75">
      <c r="A116" s="10" t="s">
        <v>291</v>
      </c>
      <c r="B116" s="11" t="s">
        <v>126</v>
      </c>
      <c r="C116" s="12">
        <v>11968459</v>
      </c>
      <c r="D116" s="12">
        <v>18357170</v>
      </c>
      <c r="E116" s="12">
        <v>8578451</v>
      </c>
      <c r="F116" s="12">
        <v>1364684.11</v>
      </c>
      <c r="G116" s="12">
        <v>0</v>
      </c>
      <c r="H116" s="12">
        <v>1274104.74</v>
      </c>
      <c r="I116" s="12">
        <v>90579.37</v>
      </c>
      <c r="J116" s="12">
        <v>46379.37</v>
      </c>
      <c r="K116" s="12">
        <f t="shared" si="12"/>
        <v>7213766.89</v>
      </c>
      <c r="L116" s="12">
        <f t="shared" si="13"/>
        <v>16992485.89</v>
      </c>
      <c r="M116" s="12">
        <f t="shared" si="14"/>
        <v>15.90828122699541</v>
      </c>
      <c r="N116" s="12">
        <f t="shared" si="15"/>
        <v>17083065.26</v>
      </c>
      <c r="O116" s="12">
        <f t="shared" si="16"/>
        <v>7304346.26</v>
      </c>
      <c r="P116" s="12">
        <f t="shared" si="17"/>
        <v>14.85238698688143</v>
      </c>
    </row>
    <row r="117" spans="1:16" ht="25.5">
      <c r="A117" s="4" t="s">
        <v>292</v>
      </c>
      <c r="B117" s="5" t="s">
        <v>293</v>
      </c>
      <c r="C117" s="6">
        <v>10926459</v>
      </c>
      <c r="D117" s="6">
        <v>16043711</v>
      </c>
      <c r="E117" s="6">
        <v>7174492</v>
      </c>
      <c r="F117" s="6">
        <v>786257.91</v>
      </c>
      <c r="G117" s="6">
        <v>0</v>
      </c>
      <c r="H117" s="6">
        <v>756673.54</v>
      </c>
      <c r="I117" s="6">
        <v>29584.37</v>
      </c>
      <c r="J117" s="6">
        <v>24384.37</v>
      </c>
      <c r="K117" s="6">
        <f t="shared" si="12"/>
        <v>6388234.09</v>
      </c>
      <c r="L117" s="6">
        <f t="shared" si="13"/>
        <v>15257453.09</v>
      </c>
      <c r="M117" s="6">
        <f t="shared" si="14"/>
        <v>10.959074314948014</v>
      </c>
      <c r="N117" s="6">
        <f t="shared" si="15"/>
        <v>15287037.46</v>
      </c>
      <c r="O117" s="6">
        <f t="shared" si="16"/>
        <v>6417818.46</v>
      </c>
      <c r="P117" s="6">
        <f t="shared" si="17"/>
        <v>10.54671940535999</v>
      </c>
    </row>
    <row r="118" spans="1:16" ht="12.75">
      <c r="A118" s="4" t="s">
        <v>294</v>
      </c>
      <c r="B118" s="5" t="s">
        <v>295</v>
      </c>
      <c r="C118" s="6">
        <v>500000</v>
      </c>
      <c r="D118" s="6">
        <v>825650</v>
      </c>
      <c r="E118" s="6">
        <v>325650</v>
      </c>
      <c r="F118" s="6">
        <v>136695</v>
      </c>
      <c r="G118" s="6">
        <v>0</v>
      </c>
      <c r="H118" s="6">
        <v>97695</v>
      </c>
      <c r="I118" s="6">
        <v>39000</v>
      </c>
      <c r="J118" s="6">
        <v>0</v>
      </c>
      <c r="K118" s="6">
        <f t="shared" si="12"/>
        <v>188955</v>
      </c>
      <c r="L118" s="6">
        <f t="shared" si="13"/>
        <v>688955</v>
      </c>
      <c r="M118" s="6">
        <f t="shared" si="14"/>
        <v>41.97604790419162</v>
      </c>
      <c r="N118" s="6">
        <f t="shared" si="15"/>
        <v>727955</v>
      </c>
      <c r="O118" s="6">
        <f t="shared" si="16"/>
        <v>227955</v>
      </c>
      <c r="P118" s="6">
        <f t="shared" si="17"/>
        <v>30</v>
      </c>
    </row>
    <row r="119" spans="1:16" ht="25.5">
      <c r="A119" s="4" t="s">
        <v>296</v>
      </c>
      <c r="B119" s="5" t="s">
        <v>127</v>
      </c>
      <c r="C119" s="6">
        <v>542000</v>
      </c>
      <c r="D119" s="6">
        <v>1487809</v>
      </c>
      <c r="E119" s="6">
        <v>1078309</v>
      </c>
      <c r="F119" s="6">
        <v>441731.2</v>
      </c>
      <c r="G119" s="6">
        <v>0</v>
      </c>
      <c r="H119" s="6">
        <v>419736.2</v>
      </c>
      <c r="I119" s="6">
        <v>21995</v>
      </c>
      <c r="J119" s="6">
        <v>21995</v>
      </c>
      <c r="K119" s="6">
        <f t="shared" si="12"/>
        <v>636577.8</v>
      </c>
      <c r="L119" s="6">
        <f t="shared" si="13"/>
        <v>1046077.8</v>
      </c>
      <c r="M119" s="6">
        <f t="shared" si="14"/>
        <v>40.96517788500328</v>
      </c>
      <c r="N119" s="6">
        <f t="shared" si="15"/>
        <v>1068072.8</v>
      </c>
      <c r="O119" s="6">
        <f t="shared" si="16"/>
        <v>658572.8</v>
      </c>
      <c r="P119" s="6">
        <f t="shared" si="17"/>
        <v>38.92541006334919</v>
      </c>
    </row>
    <row r="120" spans="1:16" ht="25.5">
      <c r="A120" s="10" t="s">
        <v>275</v>
      </c>
      <c r="B120" s="11" t="s">
        <v>89</v>
      </c>
      <c r="C120" s="12">
        <v>4903322</v>
      </c>
      <c r="D120" s="12">
        <v>15565056</v>
      </c>
      <c r="E120" s="12">
        <v>11311460</v>
      </c>
      <c r="F120" s="12">
        <v>5633211.66</v>
      </c>
      <c r="G120" s="12">
        <v>0</v>
      </c>
      <c r="H120" s="12">
        <v>2180831.43</v>
      </c>
      <c r="I120" s="12">
        <v>3452380.23</v>
      </c>
      <c r="J120" s="12">
        <v>3452380.23</v>
      </c>
      <c r="K120" s="12">
        <f t="shared" si="12"/>
        <v>5678248.34</v>
      </c>
      <c r="L120" s="12">
        <f t="shared" si="13"/>
        <v>9931844.34</v>
      </c>
      <c r="M120" s="12">
        <f t="shared" si="14"/>
        <v>49.800924549085615</v>
      </c>
      <c r="N120" s="12">
        <f t="shared" si="15"/>
        <v>13384224.57</v>
      </c>
      <c r="O120" s="12">
        <f t="shared" si="16"/>
        <v>9130628.57</v>
      </c>
      <c r="P120" s="12">
        <f t="shared" si="17"/>
        <v>19.27984035659411</v>
      </c>
    </row>
    <row r="121" spans="1:16" ht="12.75">
      <c r="A121" s="4" t="s">
        <v>276</v>
      </c>
      <c r="B121" s="5" t="s">
        <v>277</v>
      </c>
      <c r="C121" s="6">
        <v>4903322</v>
      </c>
      <c r="D121" s="6">
        <v>15565056</v>
      </c>
      <c r="E121" s="6">
        <v>11311460</v>
      </c>
      <c r="F121" s="6">
        <v>5633211.66</v>
      </c>
      <c r="G121" s="6">
        <v>0</v>
      </c>
      <c r="H121" s="6">
        <v>2180831.43</v>
      </c>
      <c r="I121" s="6">
        <v>3452380.23</v>
      </c>
      <c r="J121" s="6">
        <v>3452380.23</v>
      </c>
      <c r="K121" s="6">
        <f t="shared" si="12"/>
        <v>5678248.34</v>
      </c>
      <c r="L121" s="6">
        <f t="shared" si="13"/>
        <v>9931844.34</v>
      </c>
      <c r="M121" s="6">
        <f t="shared" si="14"/>
        <v>49.800924549085615</v>
      </c>
      <c r="N121" s="6">
        <f t="shared" si="15"/>
        <v>13384224.57</v>
      </c>
      <c r="O121" s="6">
        <f t="shared" si="16"/>
        <v>9130628.57</v>
      </c>
      <c r="P121" s="6">
        <f t="shared" si="17"/>
        <v>19.27984035659411</v>
      </c>
    </row>
    <row r="122" spans="1:16" ht="25.5">
      <c r="A122" s="10" t="s">
        <v>280</v>
      </c>
      <c r="B122" s="11" t="s">
        <v>88</v>
      </c>
      <c r="C122" s="12">
        <v>300000</v>
      </c>
      <c r="D122" s="12">
        <v>300000</v>
      </c>
      <c r="E122" s="12">
        <v>80000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 t="shared" si="12"/>
        <v>80000</v>
      </c>
      <c r="L122" s="12">
        <f t="shared" si="13"/>
        <v>300000</v>
      </c>
      <c r="M122" s="12">
        <f t="shared" si="14"/>
        <v>0</v>
      </c>
      <c r="N122" s="12">
        <f t="shared" si="15"/>
        <v>300000</v>
      </c>
      <c r="O122" s="12">
        <f t="shared" si="16"/>
        <v>80000</v>
      </c>
      <c r="P122" s="12">
        <f t="shared" si="17"/>
        <v>0</v>
      </c>
    </row>
    <row r="123" spans="1:16" ht="12.75">
      <c r="A123" s="4" t="s">
        <v>281</v>
      </c>
      <c r="B123" s="5" t="s">
        <v>282</v>
      </c>
      <c r="C123" s="6">
        <v>240000</v>
      </c>
      <c r="D123" s="6">
        <v>240000</v>
      </c>
      <c r="E123" s="6">
        <v>80000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f t="shared" si="12"/>
        <v>80000</v>
      </c>
      <c r="L123" s="6">
        <f t="shared" si="13"/>
        <v>240000</v>
      </c>
      <c r="M123" s="6">
        <f t="shared" si="14"/>
        <v>0</v>
      </c>
      <c r="N123" s="6">
        <f t="shared" si="15"/>
        <v>240000</v>
      </c>
      <c r="O123" s="6">
        <f t="shared" si="16"/>
        <v>80000</v>
      </c>
      <c r="P123" s="6">
        <f t="shared" si="17"/>
        <v>0</v>
      </c>
    </row>
    <row r="124" spans="1:16" ht="25.5">
      <c r="A124" s="4" t="s">
        <v>297</v>
      </c>
      <c r="B124" s="5" t="s">
        <v>95</v>
      </c>
      <c r="C124" s="6">
        <v>60000</v>
      </c>
      <c r="D124" s="6">
        <v>60000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f t="shared" si="12"/>
        <v>0</v>
      </c>
      <c r="L124" s="6">
        <f t="shared" si="13"/>
        <v>60000</v>
      </c>
      <c r="M124" s="6">
        <f t="shared" si="14"/>
        <v>0</v>
      </c>
      <c r="N124" s="6">
        <f t="shared" si="15"/>
        <v>60000</v>
      </c>
      <c r="O124" s="6">
        <f t="shared" si="16"/>
        <v>0</v>
      </c>
      <c r="P124" s="6">
        <f t="shared" si="17"/>
        <v>0</v>
      </c>
    </row>
    <row r="125" spans="1:16" ht="12.75">
      <c r="A125" s="10" t="s">
        <v>298</v>
      </c>
      <c r="B125" s="11" t="s">
        <v>128</v>
      </c>
      <c r="C125" s="12">
        <v>50000</v>
      </c>
      <c r="D125" s="12">
        <v>1043525</v>
      </c>
      <c r="E125" s="12">
        <v>763958</v>
      </c>
      <c r="F125" s="12">
        <v>593525</v>
      </c>
      <c r="G125" s="12">
        <v>0</v>
      </c>
      <c r="H125" s="12">
        <v>593525</v>
      </c>
      <c r="I125" s="12">
        <v>0</v>
      </c>
      <c r="J125" s="12">
        <v>0</v>
      </c>
      <c r="K125" s="12">
        <f t="shared" si="12"/>
        <v>170433</v>
      </c>
      <c r="L125" s="12">
        <f t="shared" si="13"/>
        <v>450000</v>
      </c>
      <c r="M125" s="12">
        <f t="shared" si="14"/>
        <v>77.69078928422766</v>
      </c>
      <c r="N125" s="12">
        <f t="shared" si="15"/>
        <v>450000</v>
      </c>
      <c r="O125" s="12">
        <f t="shared" si="16"/>
        <v>170433</v>
      </c>
      <c r="P125" s="12">
        <f t="shared" si="17"/>
        <v>77.69078928422766</v>
      </c>
    </row>
    <row r="126" spans="1:16" ht="25.5">
      <c r="A126" s="4" t="s">
        <v>299</v>
      </c>
      <c r="B126" s="5" t="s">
        <v>300</v>
      </c>
      <c r="C126" s="6">
        <v>50000</v>
      </c>
      <c r="D126" s="6">
        <v>1043525</v>
      </c>
      <c r="E126" s="6">
        <v>763958</v>
      </c>
      <c r="F126" s="6">
        <v>593525</v>
      </c>
      <c r="G126" s="6">
        <v>0</v>
      </c>
      <c r="H126" s="6">
        <v>593525</v>
      </c>
      <c r="I126" s="6">
        <v>0</v>
      </c>
      <c r="J126" s="6">
        <v>0</v>
      </c>
      <c r="K126" s="6">
        <f t="shared" si="12"/>
        <v>170433</v>
      </c>
      <c r="L126" s="6">
        <f t="shared" si="13"/>
        <v>450000</v>
      </c>
      <c r="M126" s="6">
        <f t="shared" si="14"/>
        <v>77.69078928422766</v>
      </c>
      <c r="N126" s="6">
        <f t="shared" si="15"/>
        <v>450000</v>
      </c>
      <c r="O126" s="6">
        <f t="shared" si="16"/>
        <v>170433</v>
      </c>
      <c r="P126" s="6">
        <f t="shared" si="17"/>
        <v>77.69078928422766</v>
      </c>
    </row>
    <row r="127" spans="1:16" ht="25.5">
      <c r="A127" s="10" t="s">
        <v>301</v>
      </c>
      <c r="B127" s="11" t="s">
        <v>149</v>
      </c>
      <c r="C127" s="12">
        <v>400000</v>
      </c>
      <c r="D127" s="12">
        <v>400000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f t="shared" si="12"/>
        <v>0</v>
      </c>
      <c r="L127" s="12">
        <f t="shared" si="13"/>
        <v>400000</v>
      </c>
      <c r="M127" s="12">
        <f t="shared" si="14"/>
        <v>0</v>
      </c>
      <c r="N127" s="12">
        <f t="shared" si="15"/>
        <v>400000</v>
      </c>
      <c r="O127" s="12">
        <f t="shared" si="16"/>
        <v>0</v>
      </c>
      <c r="P127" s="12">
        <f t="shared" si="17"/>
        <v>0</v>
      </c>
    </row>
    <row r="128" spans="1:16" ht="12.75">
      <c r="A128" s="4" t="s">
        <v>302</v>
      </c>
      <c r="B128" s="5" t="s">
        <v>150</v>
      </c>
      <c r="C128" s="6">
        <v>400000</v>
      </c>
      <c r="D128" s="6">
        <v>400000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f t="shared" si="12"/>
        <v>0</v>
      </c>
      <c r="L128" s="6">
        <f t="shared" si="13"/>
        <v>400000</v>
      </c>
      <c r="M128" s="6">
        <f t="shared" si="14"/>
        <v>0</v>
      </c>
      <c r="N128" s="6">
        <f t="shared" si="15"/>
        <v>400000</v>
      </c>
      <c r="O128" s="6">
        <f t="shared" si="16"/>
        <v>0</v>
      </c>
      <c r="P128" s="6">
        <f t="shared" si="17"/>
        <v>0</v>
      </c>
    </row>
    <row r="129" spans="1:16" ht="12.75">
      <c r="A129" s="10" t="s">
        <v>283</v>
      </c>
      <c r="B129" s="11" t="s">
        <v>90</v>
      </c>
      <c r="C129" s="12">
        <v>7500</v>
      </c>
      <c r="D129" s="12">
        <v>2056090</v>
      </c>
      <c r="E129" s="12">
        <v>2051090</v>
      </c>
      <c r="F129" s="12">
        <v>1621090</v>
      </c>
      <c r="G129" s="12">
        <v>0</v>
      </c>
      <c r="H129" s="12">
        <v>1621090</v>
      </c>
      <c r="I129" s="12">
        <v>0</v>
      </c>
      <c r="J129" s="12">
        <v>0</v>
      </c>
      <c r="K129" s="12">
        <f t="shared" si="12"/>
        <v>430000</v>
      </c>
      <c r="L129" s="12">
        <f t="shared" si="13"/>
        <v>435000</v>
      </c>
      <c r="M129" s="12">
        <f t="shared" si="14"/>
        <v>79.03553720217056</v>
      </c>
      <c r="N129" s="12">
        <f t="shared" si="15"/>
        <v>435000</v>
      </c>
      <c r="O129" s="12">
        <f t="shared" si="16"/>
        <v>430000</v>
      </c>
      <c r="P129" s="12">
        <f t="shared" si="17"/>
        <v>79.03553720217056</v>
      </c>
    </row>
    <row r="130" spans="1:16" ht="38.25">
      <c r="A130" s="4" t="s">
        <v>333</v>
      </c>
      <c r="B130" s="5" t="s">
        <v>334</v>
      </c>
      <c r="C130" s="6">
        <v>0</v>
      </c>
      <c r="D130" s="6">
        <v>422500</v>
      </c>
      <c r="E130" s="6">
        <v>422500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f t="shared" si="12"/>
        <v>422500</v>
      </c>
      <c r="L130" s="6">
        <f t="shared" si="13"/>
        <v>422500</v>
      </c>
      <c r="M130" s="6">
        <f t="shared" si="14"/>
        <v>0</v>
      </c>
      <c r="N130" s="6">
        <f t="shared" si="15"/>
        <v>422500</v>
      </c>
      <c r="O130" s="6">
        <f t="shared" si="16"/>
        <v>422500</v>
      </c>
      <c r="P130" s="6">
        <f t="shared" si="17"/>
        <v>0</v>
      </c>
    </row>
    <row r="131" spans="1:16" ht="12.75">
      <c r="A131" s="4" t="s">
        <v>287</v>
      </c>
      <c r="B131" s="5" t="s">
        <v>87</v>
      </c>
      <c r="C131" s="6">
        <v>7500</v>
      </c>
      <c r="D131" s="6">
        <v>7500</v>
      </c>
      <c r="E131" s="6">
        <v>2500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f t="shared" si="12"/>
        <v>2500</v>
      </c>
      <c r="L131" s="6">
        <f t="shared" si="13"/>
        <v>7500</v>
      </c>
      <c r="M131" s="6">
        <f t="shared" si="14"/>
        <v>0</v>
      </c>
      <c r="N131" s="6">
        <f t="shared" si="15"/>
        <v>7500</v>
      </c>
      <c r="O131" s="6">
        <f t="shared" si="16"/>
        <v>2500</v>
      </c>
      <c r="P131" s="6">
        <f t="shared" si="17"/>
        <v>0</v>
      </c>
    </row>
    <row r="132" spans="1:16" ht="12.75">
      <c r="A132" s="4" t="s">
        <v>288</v>
      </c>
      <c r="B132" s="5" t="s">
        <v>92</v>
      </c>
      <c r="C132" s="6">
        <v>0</v>
      </c>
      <c r="D132" s="6">
        <v>1626090</v>
      </c>
      <c r="E132" s="6">
        <v>1626090</v>
      </c>
      <c r="F132" s="6">
        <v>1621090</v>
      </c>
      <c r="G132" s="6">
        <v>0</v>
      </c>
      <c r="H132" s="6">
        <v>1621090</v>
      </c>
      <c r="I132" s="6">
        <v>0</v>
      </c>
      <c r="J132" s="6">
        <v>0</v>
      </c>
      <c r="K132" s="6">
        <f t="shared" si="12"/>
        <v>5000</v>
      </c>
      <c r="L132" s="6">
        <f t="shared" si="13"/>
        <v>5000</v>
      </c>
      <c r="M132" s="6">
        <f t="shared" si="14"/>
        <v>99.69251394449262</v>
      </c>
      <c r="N132" s="6">
        <f t="shared" si="15"/>
        <v>5000</v>
      </c>
      <c r="O132" s="6">
        <f t="shared" si="16"/>
        <v>5000</v>
      </c>
      <c r="P132" s="6">
        <f t="shared" si="17"/>
        <v>99.69251394449262</v>
      </c>
    </row>
    <row r="133" spans="1:16" ht="12.75">
      <c r="A133" s="10" t="s">
        <v>303</v>
      </c>
      <c r="B133" s="11" t="s">
        <v>129</v>
      </c>
      <c r="C133" s="12">
        <v>1134400</v>
      </c>
      <c r="D133" s="12">
        <v>2965379.57</v>
      </c>
      <c r="E133" s="12">
        <v>2222379.57</v>
      </c>
      <c r="F133" s="12">
        <v>593085.92</v>
      </c>
      <c r="G133" s="12">
        <v>0</v>
      </c>
      <c r="H133" s="12">
        <v>483143.92</v>
      </c>
      <c r="I133" s="12">
        <v>109942</v>
      </c>
      <c r="J133" s="12">
        <v>0</v>
      </c>
      <c r="K133" s="12">
        <f t="shared" si="12"/>
        <v>1629293.65</v>
      </c>
      <c r="L133" s="12">
        <f t="shared" si="13"/>
        <v>2372293.65</v>
      </c>
      <c r="M133" s="12">
        <f t="shared" si="14"/>
        <v>26.686976788578022</v>
      </c>
      <c r="N133" s="12">
        <f t="shared" si="15"/>
        <v>2482235.65</v>
      </c>
      <c r="O133" s="12">
        <f t="shared" si="16"/>
        <v>1739235.65</v>
      </c>
      <c r="P133" s="12">
        <f t="shared" si="17"/>
        <v>21.739937071145775</v>
      </c>
    </row>
    <row r="134" spans="1:16" ht="25.5">
      <c r="A134" s="4" t="s">
        <v>304</v>
      </c>
      <c r="B134" s="5" t="s">
        <v>130</v>
      </c>
      <c r="C134" s="6">
        <v>830000</v>
      </c>
      <c r="D134" s="6">
        <v>1030000</v>
      </c>
      <c r="E134" s="6">
        <v>476000</v>
      </c>
      <c r="F134" s="6">
        <v>230544.23</v>
      </c>
      <c r="G134" s="6">
        <v>0</v>
      </c>
      <c r="H134" s="6">
        <v>230544.23</v>
      </c>
      <c r="I134" s="6">
        <v>0</v>
      </c>
      <c r="J134" s="6">
        <v>0</v>
      </c>
      <c r="K134" s="6">
        <f t="shared" si="12"/>
        <v>245455.77</v>
      </c>
      <c r="L134" s="6">
        <f t="shared" si="13"/>
        <v>799455.77</v>
      </c>
      <c r="M134" s="6">
        <f t="shared" si="14"/>
        <v>48.43366176470588</v>
      </c>
      <c r="N134" s="6">
        <f t="shared" si="15"/>
        <v>799455.77</v>
      </c>
      <c r="O134" s="6">
        <f t="shared" si="16"/>
        <v>245455.77</v>
      </c>
      <c r="P134" s="6">
        <f t="shared" si="17"/>
        <v>48.43366176470588</v>
      </c>
    </row>
    <row r="135" spans="1:16" ht="12.75">
      <c r="A135" s="4" t="s">
        <v>313</v>
      </c>
      <c r="B135" s="5" t="s">
        <v>314</v>
      </c>
      <c r="C135" s="6">
        <v>0</v>
      </c>
      <c r="D135" s="6">
        <v>212600</v>
      </c>
      <c r="E135" s="6">
        <v>212600</v>
      </c>
      <c r="F135" s="6">
        <v>212531</v>
      </c>
      <c r="G135" s="6">
        <v>0</v>
      </c>
      <c r="H135" s="6">
        <v>102589</v>
      </c>
      <c r="I135" s="6">
        <v>109942</v>
      </c>
      <c r="J135" s="6">
        <v>0</v>
      </c>
      <c r="K135" s="6">
        <f t="shared" si="12"/>
        <v>69</v>
      </c>
      <c r="L135" s="6">
        <f t="shared" si="13"/>
        <v>69</v>
      </c>
      <c r="M135" s="6">
        <f t="shared" si="14"/>
        <v>99.96754468485418</v>
      </c>
      <c r="N135" s="6">
        <f t="shared" si="15"/>
        <v>110011</v>
      </c>
      <c r="O135" s="6">
        <f t="shared" si="16"/>
        <v>110011</v>
      </c>
      <c r="P135" s="6">
        <f t="shared" si="17"/>
        <v>48.25446848541863</v>
      </c>
    </row>
    <row r="136" spans="1:16" ht="25.5">
      <c r="A136" s="4" t="s">
        <v>339</v>
      </c>
      <c r="B136" s="5" t="s">
        <v>340</v>
      </c>
      <c r="C136" s="6">
        <v>0</v>
      </c>
      <c r="D136" s="6">
        <v>1208496.57</v>
      </c>
      <c r="E136" s="6">
        <v>1208496.57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f t="shared" si="12"/>
        <v>1208496.57</v>
      </c>
      <c r="L136" s="6">
        <f t="shared" si="13"/>
        <v>1208496.57</v>
      </c>
      <c r="M136" s="6">
        <f t="shared" si="14"/>
        <v>0</v>
      </c>
      <c r="N136" s="6">
        <f t="shared" si="15"/>
        <v>1208496.57</v>
      </c>
      <c r="O136" s="6">
        <f t="shared" si="16"/>
        <v>1208496.57</v>
      </c>
      <c r="P136" s="6">
        <f t="shared" si="17"/>
        <v>0</v>
      </c>
    </row>
    <row r="137" spans="1:16" ht="25.5">
      <c r="A137" s="4" t="s">
        <v>322</v>
      </c>
      <c r="B137" s="5" t="s">
        <v>323</v>
      </c>
      <c r="C137" s="6">
        <v>0</v>
      </c>
      <c r="D137" s="6">
        <v>80000</v>
      </c>
      <c r="E137" s="6">
        <v>80000</v>
      </c>
      <c r="F137" s="6">
        <v>66316.18</v>
      </c>
      <c r="G137" s="6">
        <v>0</v>
      </c>
      <c r="H137" s="6">
        <v>66316.18</v>
      </c>
      <c r="I137" s="6">
        <v>0</v>
      </c>
      <c r="J137" s="6">
        <v>0</v>
      </c>
      <c r="K137" s="6">
        <f t="shared" si="12"/>
        <v>13683.820000000007</v>
      </c>
      <c r="L137" s="6">
        <f t="shared" si="13"/>
        <v>13683.820000000007</v>
      </c>
      <c r="M137" s="6">
        <f t="shared" si="14"/>
        <v>82.895225</v>
      </c>
      <c r="N137" s="6">
        <f t="shared" si="15"/>
        <v>13683.820000000007</v>
      </c>
      <c r="O137" s="6">
        <f t="shared" si="16"/>
        <v>13683.820000000007</v>
      </c>
      <c r="P137" s="6">
        <f t="shared" si="17"/>
        <v>82.895225</v>
      </c>
    </row>
    <row r="138" spans="1:16" ht="38.25">
      <c r="A138" s="4" t="s">
        <v>305</v>
      </c>
      <c r="B138" s="5" t="s">
        <v>131</v>
      </c>
      <c r="C138" s="6">
        <v>304400</v>
      </c>
      <c r="D138" s="6">
        <v>434283</v>
      </c>
      <c r="E138" s="6">
        <v>245283</v>
      </c>
      <c r="F138" s="6">
        <v>83694.51</v>
      </c>
      <c r="G138" s="6">
        <v>0</v>
      </c>
      <c r="H138" s="6">
        <v>83694.51</v>
      </c>
      <c r="I138" s="6">
        <v>0</v>
      </c>
      <c r="J138" s="6">
        <v>0</v>
      </c>
      <c r="K138" s="6">
        <f t="shared" si="12"/>
        <v>161588.49</v>
      </c>
      <c r="L138" s="6">
        <f t="shared" si="13"/>
        <v>350588.49</v>
      </c>
      <c r="M138" s="6">
        <f t="shared" si="14"/>
        <v>34.121610547816196</v>
      </c>
      <c r="N138" s="6">
        <f t="shared" si="15"/>
        <v>350588.49</v>
      </c>
      <c r="O138" s="6">
        <f t="shared" si="16"/>
        <v>161588.49</v>
      </c>
      <c r="P138" s="6">
        <f t="shared" si="17"/>
        <v>34.121610547816196</v>
      </c>
    </row>
    <row r="139" spans="1:16" ht="12.75">
      <c r="A139" s="10" t="s">
        <v>93</v>
      </c>
      <c r="B139" s="11" t="s">
        <v>94</v>
      </c>
      <c r="C139" s="12">
        <v>32071800</v>
      </c>
      <c r="D139" s="12">
        <v>61503850.57</v>
      </c>
      <c r="E139" s="12">
        <v>32532663.236666672</v>
      </c>
      <c r="F139" s="12">
        <v>11104963.600000001</v>
      </c>
      <c r="G139" s="12">
        <v>0</v>
      </c>
      <c r="H139" s="12">
        <v>44152282.629999995</v>
      </c>
      <c r="I139" s="12">
        <v>4588552.22</v>
      </c>
      <c r="J139" s="12">
        <v>3561040.78</v>
      </c>
      <c r="K139" s="12">
        <f t="shared" si="12"/>
        <v>21427699.63666667</v>
      </c>
      <c r="L139" s="12">
        <f t="shared" si="13"/>
        <v>50398886.97</v>
      </c>
      <c r="M139" s="12">
        <f t="shared" si="14"/>
        <v>34.13481250893687</v>
      </c>
      <c r="N139" s="12">
        <f t="shared" si="15"/>
        <v>17351567.940000005</v>
      </c>
      <c r="O139" s="12">
        <f t="shared" si="16"/>
        <v>-11619619.393333323</v>
      </c>
      <c r="P139" s="12">
        <f t="shared" si="17"/>
        <v>135.71677888405142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2017-04-24T08:19:53Z</dcterms:modified>
  <cp:category/>
  <cp:version/>
  <cp:contentType/>
  <cp:contentStatus/>
</cp:coreProperties>
</file>