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<sst xmlns="http://schemas.openxmlformats.org/spreadsheetml/2006/main" count="454" uniqueCount="349">
  <si>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</si>
  <si>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</si>
  <si>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</si>
  <si>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</si>
  <si>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</si>
  <si>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</si>
  <si>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</si>
  <si>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</si>
  <si>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</si>
  <si>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</si>
  <si>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</si>
  <si>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</si>
  <si>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</si>
  <si>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</si>
  <si>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</si>
  <si>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</si>
  <si>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</si>
  <si>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</si>
  <si>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</si>
  <si>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</si>
  <si>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</si>
  <si>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</si>
  <si>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</si>
  <si>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</si>
  <si>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</si>
  <si>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</si>
  <si>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</si>
  <si>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</si>
  <si>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</si>
  <si>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</si>
  <si>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</si>
  <si>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</si>
  <si>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</si>
  <si>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</si>
  <si>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</si>
  <si>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</si>
  <si>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</si>
  <si>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</si>
  <si>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</si>
  <si>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</si>
  <si>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</si>
  <si>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</si>
  <si>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</si>
  <si>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</si>
  <si>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</si>
  <si>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</si>
  <si>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</si>
  <si>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</si>
  <si>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</si>
  <si>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</si>
  <si>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</si>
  <si>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</si>
  <si>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</si>
  <si>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</si>
  <si>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</si>
  <si>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</si>
  <si>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</si>
  <si>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</si>
  <si>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</si>
  <si>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</si>
  <si>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</si>
  <si>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</si>
  <si>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</si>
  <si>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</si>
  <si>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</si>
  <si>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</si>
  <si>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</si>
  <si>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</si>
  <si>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</si>
  <si>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</si>
  <si>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</si>
  <si>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</si>
  <si>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</si>
  <si>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</si>
  <si>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</si>
  <si>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</si>
  <si>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</si>
  <si>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</si>
  <si>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</si>
  <si>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</si>
  <si>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</si>
  <si>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</si>
  <si>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</si>
  <si>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</si>
  <si>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</si>
  <si>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</si>
  <si>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</si>
  <si>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</si>
  <si>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</si>
  <si>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</si>
  <si>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</si>
  <si>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</si>
  <si>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</si>
  <si>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</si>
  <si>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</si>
  <si>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</si>
  <si>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</si>
  <si>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</si>
  <si>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</si>
  <si>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</si>
  <si>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</si>
  <si>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</si>
  <si>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</si>
  <si>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</si>
  <si>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</si>
  <si>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</si>
  <si>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</si>
  <si>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</si>
  <si>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</si>
  <si>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</si>
  <si>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</si>
  <si>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</si>
  <si>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</si>
  <si>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</si>
  <si>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</si>
  <si>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</si>
  <si>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</si>
  <si>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</si>
  <si>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</si>
  <si>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</si>
  <si>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</si>
  <si>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</si>
  <si>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</si>
  <si>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</si>
  <si>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</si>
  <si>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</si>
  <si>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</si>
  <si>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</si>
  <si>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</si>
  <si>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</si>
  <si>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</si>
  <si>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</si>
  <si>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</si>
  <si>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</si>
  <si>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</si>
  <si>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</si>
  <si>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</si>
  <si>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</si>
  <si>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</si>
  <si>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</si>
  <si>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</si>
  <si>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</si>
  <si>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</si>
  <si>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</si>
  <si>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</si>
  <si>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</si>
  <si>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</si>
  <si>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</si>
  <si>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</si>
  <si>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</si>
  <si>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</si>
  <si>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</si>
  <si>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</si>
  <si>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</si>
  <si>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</si>
  <si>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</si>
  <si>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</si>
  <si>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</si>
  <si>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</si>
  <si>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</si>
  <si>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</si>
  <si>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</si>
  <si>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</si>
  <si>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</si>
  <si>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</si>
  <si>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</si>
  <si>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</si>
  <si>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</si>
  <si>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</si>
  <si>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</si>
  <si>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</si>
  <si>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</si>
  <si>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</si>
  <si>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</si>
  <si>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</si>
  <si>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</si>
  <si>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</si>
  <si>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</si>
  <si>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</si>
  <si>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</si>
  <si>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</si>
  <si>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</si>
  <si>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</si>
  <si>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</si>
  <si>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</si>
  <si>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</si>
  <si>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</si>
  <si>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</si>
  <si>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</si>
  <si>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</si>
  <si>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</si>
  <si>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</si>
  <si>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</si>
  <si>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</si>
  <si>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</si>
  <si>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</si>
  <si>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</si>
  <si>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</si>
  <si>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</si>
  <si>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</si>
  <si>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</si>
  <si>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</si>
  <si>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</si>
  <si>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</si>
  <si>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</si>
  <si>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</si>
  <si>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</si>
  <si>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</si>
  <si>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</si>
  <si>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</si>
  <si>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</si>
  <si>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</si>
  <si>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</si>
  <si>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</si>
  <si>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</si>
  <si>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</si>
  <si>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</si>
  <si>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</si>
  <si>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</si>
  <si>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</si>
  <si>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</si>
  <si>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</si>
  <si>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</si>
  <si>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</si>
  <si>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</si>
  <si>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</si>
  <si>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</si>
  <si>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</si>
  <si>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</si>
  <si>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</si>
  <si>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</si>
  <si>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</si>
  <si>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</si>
  <si>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</si>
  <si>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</si>
  <si>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</si>
  <si>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</si>
  <si>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</si>
  <si>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</si>
  <si>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</si>
  <si>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</si>
  <si>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</si>
  <si>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</si>
  <si>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</si>
  <si>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</si>
  <si>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</si>
  <si>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</si>
  <si>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</si>
  <si>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</si>
  <si>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</si>
  <si>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</si>
  <si>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</si>
  <si>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</si>
  <si>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</si>
  <si>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</si>
  <si>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</si>
  <si>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</si>
  <si>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</si>
  <si>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</si>
  <si>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</si>
  <si>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</si>
  <si>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</si>
  <si>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</si>
  <si>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</si>
  <si>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</si>
  <si>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</si>
  <si>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</si>
  <si>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</si>
  <si>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</si>
  <si>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</si>
  <si>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</si>
  <si>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</si>
  <si>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</si>
  <si>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</si>
  <si>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</si>
  <si>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</si>
  <si>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</si>
  <si>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</si>
  <si>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</si>
  <si>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</si>
  <si>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</si>
  <si>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</si>
  <si>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</si>
  <si>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</si>
  <si>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</si>
  <si>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</si>
  <si>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</si>
  <si>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</si>
  <si>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</si>
  <si>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</si>
  <si>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</si>
  <si>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</si>
  <si>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</si>
  <si>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</si>
  <si>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</si>
  <si>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</si>
  <si>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</si>
  <si>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</si>
  <si>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</si>
  <si>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</si>
  <si>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</si>
  <si>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</si>
  <si>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</si>
  <si>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</si>
  <si>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</si>
  <si>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</si>
  <si>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</si>
  <si>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</si>
  <si>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</si>
  <si>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</si>
  <si>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</si>
  <si>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</si>
  <si>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</si>
  <si>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</si>
  <si>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</si>
  <si>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</si>
  <si>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</si>
  <si>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</si>
  <si>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</si>
  <si>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</si>
  <si>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</si>
  <si>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</si>
  <si>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</si>
  <si>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</si>
  <si>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</si>
  <si>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</si>
  <si>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</si>
  <si>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</si>
  <si>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</si>
  <si>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</si>
  <si>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</si>
  <si>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</si>
  <si>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</si>
  <si>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</si>
  <si>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</si>
  <si>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</si>
  <si>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</si>
  <si>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</si>
  <si>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</si>
  <si>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</si>
  <si>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</si>
  <si>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</si>
  <si>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</si>
  <si>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</si>
  <si>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</si>
  <si>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Станом на 23.05.2016</t>
  </si>
  <si>
    <t>На 20.05.2016</t>
  </si>
  <si>
    <t>Аналіз фінансування установ на 20.05.2016</t>
  </si>
  <si>
    <t>250336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</si>
</sst>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43">
      <selection activeCell="H21" sqref="H21"/>
    </sheetView>
  </sheetViews>
  <sheetFormatPr defaultColWidth="9.140625" defaultRowHeight="12.75"/>
  <cols>
    <col min="2" max="2" width="45.7109375" style="0" customWidth="1"/>
    <col min="3" max="3" width="11.28125" style="0" customWidth="1"/>
    <col min="4" max="4" width="10.57421875" style="0" customWidth="1"/>
  </cols>
  <sheetData>
    <row r="1" ht="12.75">
      <c r="A1" t="s">
        <v>345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346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43218289</v>
      </c>
      <c r="D8" s="8">
        <v>59127092.14</v>
      </c>
      <c r="E8" s="13">
        <f aca="true" t="shared" si="0" ref="E8:E71">IF(C8=0,0,D8/C8*100)</f>
        <v>136.81034929448504</v>
      </c>
    </row>
    <row r="9" spans="1:5" ht="12.75">
      <c r="A9" s="8">
        <v>11000000</v>
      </c>
      <c r="B9" s="8" t="s">
        <v>23</v>
      </c>
      <c r="C9" s="8">
        <v>25549308</v>
      </c>
      <c r="D9" s="8">
        <v>25698391.73</v>
      </c>
      <c r="E9" s="13">
        <f t="shared" si="0"/>
        <v>100.58351376874866</v>
      </c>
    </row>
    <row r="10" spans="1:5" ht="12.75">
      <c r="A10" s="8">
        <v>11010000</v>
      </c>
      <c r="B10" s="8" t="s">
        <v>24</v>
      </c>
      <c r="C10" s="8">
        <v>25549308</v>
      </c>
      <c r="D10" s="8">
        <v>25681836.53</v>
      </c>
      <c r="E10" s="13">
        <f t="shared" si="0"/>
        <v>100.51871671044867</v>
      </c>
    </row>
    <row r="11" spans="1:5" ht="12.75">
      <c r="A11" s="8">
        <v>11010100</v>
      </c>
      <c r="B11" s="8" t="s">
        <v>25</v>
      </c>
      <c r="C11" s="8">
        <v>19785308</v>
      </c>
      <c r="D11" s="8">
        <v>19813679.54</v>
      </c>
      <c r="E11" s="13">
        <f t="shared" si="0"/>
        <v>100.14339700953857</v>
      </c>
    </row>
    <row r="12" spans="1:5" ht="12.75">
      <c r="A12" s="8">
        <v>11010200</v>
      </c>
      <c r="B12" s="8" t="s">
        <v>26</v>
      </c>
      <c r="C12" s="8">
        <v>3955000</v>
      </c>
      <c r="D12" s="8">
        <v>5086369</v>
      </c>
      <c r="E12" s="13">
        <f t="shared" si="0"/>
        <v>128.60604298356512</v>
      </c>
    </row>
    <row r="13" spans="1:5" ht="12.75">
      <c r="A13" s="8">
        <v>11010400</v>
      </c>
      <c r="B13" s="8" t="s">
        <v>27</v>
      </c>
      <c r="C13" s="8">
        <v>950000</v>
      </c>
      <c r="D13" s="8">
        <v>285530.3</v>
      </c>
      <c r="E13" s="13">
        <f t="shared" si="0"/>
        <v>30.055821052631575</v>
      </c>
    </row>
    <row r="14" spans="1:5" ht="12.75">
      <c r="A14" s="8">
        <v>11010500</v>
      </c>
      <c r="B14" s="8" t="s">
        <v>28</v>
      </c>
      <c r="C14" s="8">
        <v>859000</v>
      </c>
      <c r="D14" s="8">
        <v>496257.69</v>
      </c>
      <c r="E14" s="13">
        <f t="shared" si="0"/>
        <v>57.77155878928987</v>
      </c>
    </row>
    <row r="15" spans="1:5" ht="12.75">
      <c r="A15" s="8">
        <v>11020000</v>
      </c>
      <c r="B15" s="8" t="s">
        <v>288</v>
      </c>
      <c r="C15" s="8">
        <v>0</v>
      </c>
      <c r="D15" s="8">
        <v>16555.2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16555.2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144619</v>
      </c>
      <c r="D17" s="8">
        <v>229555.46</v>
      </c>
      <c r="E17" s="13">
        <f t="shared" si="0"/>
        <v>158.7311902308825</v>
      </c>
    </row>
    <row r="18" spans="1:5" ht="12.75">
      <c r="A18" s="8">
        <v>13010000</v>
      </c>
      <c r="B18" s="8" t="s">
        <v>230</v>
      </c>
      <c r="C18" s="8">
        <v>90069</v>
      </c>
      <c r="D18" s="8">
        <v>206226.96</v>
      </c>
      <c r="E18" s="13">
        <f t="shared" si="0"/>
        <v>228.96552642973717</v>
      </c>
    </row>
    <row r="19" spans="1:5" ht="12.75">
      <c r="A19" s="8">
        <v>13010200</v>
      </c>
      <c r="B19" s="8" t="s">
        <v>231</v>
      </c>
      <c r="C19" s="8">
        <v>90069</v>
      </c>
      <c r="D19" s="8">
        <v>206226.96</v>
      </c>
      <c r="E19" s="13">
        <f t="shared" si="0"/>
        <v>228.96552642973717</v>
      </c>
    </row>
    <row r="20" spans="1:5" ht="12.75">
      <c r="A20" s="8">
        <v>13030000</v>
      </c>
      <c r="B20" s="8" t="s">
        <v>280</v>
      </c>
      <c r="C20" s="8">
        <v>54550</v>
      </c>
      <c r="D20" s="8">
        <v>23328.5</v>
      </c>
      <c r="E20" s="13">
        <f t="shared" si="0"/>
        <v>42.7653528872594</v>
      </c>
    </row>
    <row r="21" spans="1:5" ht="12.75">
      <c r="A21" s="8">
        <v>13030200</v>
      </c>
      <c r="B21" s="8" t="s">
        <v>281</v>
      </c>
      <c r="C21" s="8">
        <v>54550</v>
      </c>
      <c r="D21" s="8">
        <v>23328.5</v>
      </c>
      <c r="E21" s="13">
        <f t="shared" si="0"/>
        <v>42.7653528872594</v>
      </c>
    </row>
    <row r="22" spans="1:5" ht="12.75">
      <c r="A22" s="8">
        <v>14000000</v>
      </c>
      <c r="B22" s="8" t="s">
        <v>29</v>
      </c>
      <c r="C22" s="8">
        <v>4971983</v>
      </c>
      <c r="D22" s="8">
        <v>13043286.73</v>
      </c>
      <c r="E22" s="13">
        <f t="shared" si="0"/>
        <v>262.3357064977897</v>
      </c>
    </row>
    <row r="23" spans="1:5" ht="12.75">
      <c r="A23" s="8">
        <v>14040000</v>
      </c>
      <c r="B23" s="8" t="s">
        <v>30</v>
      </c>
      <c r="C23" s="8">
        <v>4971983</v>
      </c>
      <c r="D23" s="8">
        <v>13043286.73</v>
      </c>
      <c r="E23" s="13">
        <f t="shared" si="0"/>
        <v>262.3357064977897</v>
      </c>
    </row>
    <row r="24" spans="1:5" ht="12.75">
      <c r="A24" s="8">
        <v>18000000</v>
      </c>
      <c r="B24" s="8" t="s">
        <v>31</v>
      </c>
      <c r="C24" s="8">
        <v>12552379</v>
      </c>
      <c r="D24" s="8">
        <v>20155858.22</v>
      </c>
      <c r="E24" s="13">
        <f t="shared" si="0"/>
        <v>160.57400927744453</v>
      </c>
    </row>
    <row r="25" spans="1:5" ht="12.75">
      <c r="A25" s="8">
        <v>18010000</v>
      </c>
      <c r="B25" s="8" t="s">
        <v>32</v>
      </c>
      <c r="C25" s="8">
        <v>4744488</v>
      </c>
      <c r="D25" s="8">
        <v>7010921.1</v>
      </c>
      <c r="E25" s="13">
        <f t="shared" si="0"/>
        <v>147.76981415065228</v>
      </c>
    </row>
    <row r="26" spans="1:5" ht="12.75">
      <c r="A26" s="8">
        <v>18010100</v>
      </c>
      <c r="B26" s="8" t="s">
        <v>232</v>
      </c>
      <c r="C26" s="8">
        <v>27520</v>
      </c>
      <c r="D26" s="8">
        <v>45338.21</v>
      </c>
      <c r="E26" s="13">
        <f t="shared" si="0"/>
        <v>164.74640261627906</v>
      </c>
    </row>
    <row r="27" spans="1:5" ht="12.75">
      <c r="A27" s="8">
        <v>18010200</v>
      </c>
      <c r="B27" s="8" t="s">
        <v>73</v>
      </c>
      <c r="C27" s="8">
        <v>24200</v>
      </c>
      <c r="D27" s="8">
        <v>30733.56</v>
      </c>
      <c r="E27" s="13">
        <f t="shared" si="0"/>
        <v>126.99818181818183</v>
      </c>
    </row>
    <row r="28" spans="1:5" ht="12.75">
      <c r="A28" s="8">
        <v>18010300</v>
      </c>
      <c r="B28" s="8" t="s">
        <v>233</v>
      </c>
      <c r="C28" s="8">
        <v>27500</v>
      </c>
      <c r="D28" s="8">
        <v>1203</v>
      </c>
      <c r="E28" s="13">
        <f t="shared" si="0"/>
        <v>4.374545454545455</v>
      </c>
    </row>
    <row r="29" spans="1:5" ht="12.75">
      <c r="A29" s="8">
        <v>18010400</v>
      </c>
      <c r="B29" s="8" t="s">
        <v>33</v>
      </c>
      <c r="C29" s="8">
        <v>497856</v>
      </c>
      <c r="D29" s="8">
        <v>999454.44</v>
      </c>
      <c r="E29" s="13">
        <f t="shared" si="0"/>
        <v>200.75171133821829</v>
      </c>
    </row>
    <row r="30" spans="1:5" ht="12.75">
      <c r="A30" s="8">
        <v>18010500</v>
      </c>
      <c r="B30" s="8" t="s">
        <v>34</v>
      </c>
      <c r="C30" s="8">
        <v>633891</v>
      </c>
      <c r="D30" s="8">
        <v>1378353.23</v>
      </c>
      <c r="E30" s="13">
        <f t="shared" si="0"/>
        <v>217.44325601720172</v>
      </c>
    </row>
    <row r="31" spans="1:5" ht="12.75">
      <c r="A31" s="8">
        <v>18010600</v>
      </c>
      <c r="B31" s="8" t="s">
        <v>35</v>
      </c>
      <c r="C31" s="8">
        <v>2060165</v>
      </c>
      <c r="D31" s="8">
        <v>2506735.86</v>
      </c>
      <c r="E31" s="13">
        <f t="shared" si="0"/>
        <v>121.67646086599859</v>
      </c>
    </row>
    <row r="32" spans="1:5" ht="12.75">
      <c r="A32" s="8">
        <v>18010700</v>
      </c>
      <c r="B32" s="8" t="s">
        <v>36</v>
      </c>
      <c r="C32" s="8">
        <v>565775</v>
      </c>
      <c r="D32" s="8">
        <v>770004.55</v>
      </c>
      <c r="E32" s="13">
        <f t="shared" si="0"/>
        <v>136.09730900092794</v>
      </c>
    </row>
    <row r="33" spans="1:5" ht="12.75">
      <c r="A33" s="8">
        <v>18010900</v>
      </c>
      <c r="B33" s="8" t="s">
        <v>37</v>
      </c>
      <c r="C33" s="8">
        <v>795531</v>
      </c>
      <c r="D33" s="8">
        <v>1247848.25</v>
      </c>
      <c r="E33" s="13">
        <f t="shared" si="0"/>
        <v>156.85727520360615</v>
      </c>
    </row>
    <row r="34" spans="1:5" ht="12.75">
      <c r="A34" s="8">
        <v>18011000</v>
      </c>
      <c r="B34" s="8" t="s">
        <v>282</v>
      </c>
      <c r="C34" s="8">
        <v>87050</v>
      </c>
      <c r="D34" s="8">
        <v>25000</v>
      </c>
      <c r="E34" s="13">
        <f t="shared" si="0"/>
        <v>28.719126938541066</v>
      </c>
    </row>
    <row r="35" spans="1:5" ht="12.75">
      <c r="A35" s="8">
        <v>18011100</v>
      </c>
      <c r="B35" s="8" t="s">
        <v>283</v>
      </c>
      <c r="C35" s="8">
        <v>25000</v>
      </c>
      <c r="D35" s="8">
        <v>6250</v>
      </c>
      <c r="E35" s="13">
        <f t="shared" si="0"/>
        <v>25</v>
      </c>
    </row>
    <row r="36" spans="1:5" ht="12.75">
      <c r="A36" s="8">
        <v>18030000</v>
      </c>
      <c r="B36" s="8" t="s">
        <v>234</v>
      </c>
      <c r="C36" s="8">
        <v>3750</v>
      </c>
      <c r="D36" s="8">
        <v>12281.33</v>
      </c>
      <c r="E36" s="13">
        <f t="shared" si="0"/>
        <v>327.5021333333333</v>
      </c>
    </row>
    <row r="37" spans="1:5" ht="12.75">
      <c r="A37" s="8">
        <v>18030100</v>
      </c>
      <c r="B37" s="8" t="s">
        <v>235</v>
      </c>
      <c r="C37" s="8">
        <v>700</v>
      </c>
      <c r="D37" s="8">
        <v>1900</v>
      </c>
      <c r="E37" s="13">
        <f t="shared" si="0"/>
        <v>271.42857142857144</v>
      </c>
    </row>
    <row r="38" spans="1:5" ht="12.75">
      <c r="A38" s="8">
        <v>18030200</v>
      </c>
      <c r="B38" s="8" t="s">
        <v>236</v>
      </c>
      <c r="C38" s="8">
        <v>3050</v>
      </c>
      <c r="D38" s="8">
        <v>10381.33</v>
      </c>
      <c r="E38" s="13">
        <f t="shared" si="0"/>
        <v>340.3714754098361</v>
      </c>
    </row>
    <row r="39" spans="1:5" ht="12.75">
      <c r="A39" s="8">
        <v>18040000</v>
      </c>
      <c r="B39" s="8" t="s">
        <v>237</v>
      </c>
      <c r="C39" s="8">
        <v>0</v>
      </c>
      <c r="D39" s="8">
        <v>-7259.05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-2678.14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335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7804141</v>
      </c>
      <c r="D45" s="8">
        <v>13139914.84</v>
      </c>
      <c r="E45" s="13">
        <f t="shared" si="0"/>
        <v>168.3710589032156</v>
      </c>
    </row>
    <row r="46" spans="1:5" ht="12.75">
      <c r="A46" s="8">
        <v>18050300</v>
      </c>
      <c r="B46" s="8" t="s">
        <v>39</v>
      </c>
      <c r="C46" s="8">
        <v>1711902</v>
      </c>
      <c r="D46" s="8">
        <v>1917449.03</v>
      </c>
      <c r="E46" s="13">
        <f t="shared" si="0"/>
        <v>112.00693906543715</v>
      </c>
    </row>
    <row r="47" spans="1:5" ht="12.75">
      <c r="A47" s="8">
        <v>18050400</v>
      </c>
      <c r="B47" s="8" t="s">
        <v>40</v>
      </c>
      <c r="C47" s="8">
        <v>5082130</v>
      </c>
      <c r="D47" s="8">
        <v>10176025.78</v>
      </c>
      <c r="E47" s="13">
        <f t="shared" si="0"/>
        <v>200.23151277121994</v>
      </c>
    </row>
    <row r="48" spans="1:5" ht="12.75">
      <c r="A48" s="8">
        <v>18050500</v>
      </c>
      <c r="B48" s="8" t="s">
        <v>41</v>
      </c>
      <c r="C48" s="8">
        <v>1010109</v>
      </c>
      <c r="D48" s="8">
        <v>1046440.03</v>
      </c>
      <c r="E48" s="13">
        <f t="shared" si="0"/>
        <v>103.59674351975876</v>
      </c>
    </row>
    <row r="49" spans="1:5" ht="12.75">
      <c r="A49" s="8">
        <v>20000000</v>
      </c>
      <c r="B49" s="8" t="s">
        <v>45</v>
      </c>
      <c r="C49" s="8">
        <v>93457</v>
      </c>
      <c r="D49" s="8">
        <v>275215.54</v>
      </c>
      <c r="E49" s="13">
        <f t="shared" si="0"/>
        <v>294.483602084381</v>
      </c>
    </row>
    <row r="50" spans="1:5" ht="12.75">
      <c r="A50" s="8">
        <v>21000000</v>
      </c>
      <c r="B50" s="8" t="s">
        <v>46</v>
      </c>
      <c r="C50" s="8">
        <v>31625</v>
      </c>
      <c r="D50" s="8">
        <v>95883.39</v>
      </c>
      <c r="E50" s="13">
        <f t="shared" si="0"/>
        <v>303.1885849802371</v>
      </c>
    </row>
    <row r="51" spans="1:5" ht="12.75">
      <c r="A51" s="8">
        <v>21010000</v>
      </c>
      <c r="B51" s="8" t="s">
        <v>304</v>
      </c>
      <c r="C51" s="8">
        <v>0</v>
      </c>
      <c r="D51" s="8">
        <v>1488</v>
      </c>
      <c r="E51" s="13">
        <f t="shared" si="0"/>
        <v>0</v>
      </c>
    </row>
    <row r="52" spans="1:5" ht="12.75">
      <c r="A52" s="8">
        <v>21010300</v>
      </c>
      <c r="B52" s="8" t="s">
        <v>305</v>
      </c>
      <c r="C52" s="8">
        <v>0</v>
      </c>
      <c r="D52" s="8">
        <v>1488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30000</v>
      </c>
      <c r="D53" s="8">
        <v>56612.03</v>
      </c>
      <c r="E53" s="13">
        <f t="shared" si="0"/>
        <v>188.70676666666665</v>
      </c>
    </row>
    <row r="54" spans="1:5" ht="12.75">
      <c r="A54" s="8">
        <v>21080000</v>
      </c>
      <c r="B54" s="8" t="s">
        <v>47</v>
      </c>
      <c r="C54" s="8">
        <v>1625</v>
      </c>
      <c r="D54" s="8">
        <v>37783.36</v>
      </c>
      <c r="E54" s="13">
        <f t="shared" si="0"/>
        <v>2325.1298461538463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1625</v>
      </c>
      <c r="D56" s="8">
        <v>5501.89</v>
      </c>
      <c r="E56" s="13">
        <f t="shared" si="0"/>
        <v>338.57784615384617</v>
      </c>
    </row>
    <row r="57" spans="1:5" ht="12.75">
      <c r="A57" s="8">
        <v>22000000</v>
      </c>
      <c r="B57" s="8" t="s">
        <v>49</v>
      </c>
      <c r="C57" s="8">
        <v>50132</v>
      </c>
      <c r="D57" s="8">
        <v>102461.86</v>
      </c>
      <c r="E57" s="13">
        <f t="shared" si="0"/>
        <v>204.38414585494294</v>
      </c>
    </row>
    <row r="58" spans="1:5" ht="12.75">
      <c r="A58" s="8">
        <v>22010000</v>
      </c>
      <c r="B58" s="8" t="s">
        <v>314</v>
      </c>
      <c r="C58" s="8">
        <v>0</v>
      </c>
      <c r="D58" s="8">
        <v>50157.59</v>
      </c>
      <c r="E58" s="13">
        <f t="shared" si="0"/>
        <v>0</v>
      </c>
    </row>
    <row r="59" spans="1:5" ht="12.75">
      <c r="A59" s="8">
        <v>22012500</v>
      </c>
      <c r="B59" s="8" t="s">
        <v>325</v>
      </c>
      <c r="C59" s="8">
        <v>0</v>
      </c>
      <c r="D59" s="8">
        <v>6027.59</v>
      </c>
      <c r="E59" s="13">
        <f t="shared" si="0"/>
        <v>0</v>
      </c>
    </row>
    <row r="60" spans="1:5" ht="12.75">
      <c r="A60" s="8">
        <v>22012600</v>
      </c>
      <c r="B60" s="8" t="s">
        <v>315</v>
      </c>
      <c r="C60" s="8">
        <v>0</v>
      </c>
      <c r="D60" s="8">
        <v>44130</v>
      </c>
      <c r="E60" s="13">
        <f t="shared" si="0"/>
        <v>0</v>
      </c>
    </row>
    <row r="61" spans="1:5" ht="12.75">
      <c r="A61" s="8">
        <v>22080000</v>
      </c>
      <c r="B61" s="8" t="s">
        <v>50</v>
      </c>
      <c r="C61" s="8">
        <v>49577</v>
      </c>
      <c r="D61" s="8">
        <v>45355.37</v>
      </c>
      <c r="E61" s="13">
        <f t="shared" si="0"/>
        <v>91.4847005667951</v>
      </c>
    </row>
    <row r="62" spans="1:5" ht="12.75">
      <c r="A62" s="8">
        <v>22080400</v>
      </c>
      <c r="B62" s="8" t="s">
        <v>51</v>
      </c>
      <c r="C62" s="8">
        <v>49577</v>
      </c>
      <c r="D62" s="8">
        <v>45355.37</v>
      </c>
      <c r="E62" s="13">
        <f t="shared" si="0"/>
        <v>91.4847005667951</v>
      </c>
    </row>
    <row r="63" spans="1:5" ht="12.75">
      <c r="A63" s="8">
        <v>22090000</v>
      </c>
      <c r="B63" s="8" t="s">
        <v>52</v>
      </c>
      <c r="C63" s="8">
        <v>555</v>
      </c>
      <c r="D63" s="8">
        <v>6948.9</v>
      </c>
      <c r="E63" s="13">
        <f t="shared" si="0"/>
        <v>1252.054054054054</v>
      </c>
    </row>
    <row r="64" spans="1:5" ht="12.75">
      <c r="A64" s="8">
        <v>22090100</v>
      </c>
      <c r="B64" s="8" t="s">
        <v>53</v>
      </c>
      <c r="C64" s="8">
        <v>155</v>
      </c>
      <c r="D64" s="8">
        <v>6516.62</v>
      </c>
      <c r="E64" s="13">
        <f t="shared" si="0"/>
        <v>4204.270967741935</v>
      </c>
    </row>
    <row r="65" spans="1:5" ht="12.75">
      <c r="A65" s="8">
        <v>22090400</v>
      </c>
      <c r="B65" s="8" t="s">
        <v>54</v>
      </c>
      <c r="C65" s="8">
        <v>400</v>
      </c>
      <c r="D65" s="8">
        <v>432.28</v>
      </c>
      <c r="E65" s="13">
        <f t="shared" si="0"/>
        <v>108.07</v>
      </c>
    </row>
    <row r="66" spans="1:5" ht="12.75">
      <c r="A66" s="8">
        <v>24000000</v>
      </c>
      <c r="B66" s="8" t="s">
        <v>55</v>
      </c>
      <c r="C66" s="8">
        <v>11700</v>
      </c>
      <c r="D66" s="8">
        <v>76870.29</v>
      </c>
      <c r="E66" s="13">
        <f t="shared" si="0"/>
        <v>657.0110256410256</v>
      </c>
    </row>
    <row r="67" spans="1:5" ht="12.75">
      <c r="A67" s="8">
        <v>24060000</v>
      </c>
      <c r="B67" s="8" t="s">
        <v>47</v>
      </c>
      <c r="C67" s="8">
        <v>11700</v>
      </c>
      <c r="D67" s="8">
        <v>76870.29</v>
      </c>
      <c r="E67" s="13">
        <f t="shared" si="0"/>
        <v>657.0110256410256</v>
      </c>
    </row>
    <row r="68" spans="1:5" ht="12.75">
      <c r="A68" s="8">
        <v>24060300</v>
      </c>
      <c r="B68" s="8" t="s">
        <v>47</v>
      </c>
      <c r="C68" s="8">
        <v>11700</v>
      </c>
      <c r="D68" s="8">
        <v>76870.29</v>
      </c>
      <c r="E68" s="13">
        <f t="shared" si="0"/>
        <v>657.0110256410256</v>
      </c>
    </row>
    <row r="69" spans="1:5" ht="12.75">
      <c r="A69" s="8">
        <v>40000000</v>
      </c>
      <c r="B69" s="8" t="s">
        <v>56</v>
      </c>
      <c r="C69" s="8">
        <v>149977766</v>
      </c>
      <c r="D69" s="8">
        <v>149076244.44</v>
      </c>
      <c r="E69" s="13">
        <f t="shared" si="0"/>
        <v>99.39889652710255</v>
      </c>
    </row>
    <row r="70" spans="1:5" ht="12.75">
      <c r="A70" s="8">
        <v>41000000</v>
      </c>
      <c r="B70" s="8" t="s">
        <v>57</v>
      </c>
      <c r="C70" s="8">
        <v>149977766</v>
      </c>
      <c r="D70" s="8">
        <v>149076244.44</v>
      </c>
      <c r="E70" s="13">
        <f t="shared" si="0"/>
        <v>99.39889652710255</v>
      </c>
    </row>
    <row r="71" spans="1:5" ht="12.75">
      <c r="A71" s="8">
        <v>41020000</v>
      </c>
      <c r="B71" s="8" t="s">
        <v>58</v>
      </c>
      <c r="C71" s="8">
        <v>5687500</v>
      </c>
      <c r="D71" s="8">
        <v>5308333.34</v>
      </c>
      <c r="E71" s="13">
        <f t="shared" si="0"/>
        <v>93.33333345054945</v>
      </c>
    </row>
    <row r="72" spans="1:5" ht="12.75">
      <c r="A72" s="8">
        <v>41020100</v>
      </c>
      <c r="B72" s="8" t="s">
        <v>59</v>
      </c>
      <c r="C72" s="8">
        <v>5687500</v>
      </c>
      <c r="D72" s="8">
        <v>5308333.34</v>
      </c>
      <c r="E72" s="13">
        <f aca="true" t="shared" si="1" ref="E72:E84">IF(C72=0,0,D72/C72*100)</f>
        <v>93.33333345054945</v>
      </c>
    </row>
    <row r="73" spans="1:5" ht="12.75">
      <c r="A73" s="8">
        <v>41030000</v>
      </c>
      <c r="B73" s="8" t="s">
        <v>60</v>
      </c>
      <c r="C73" s="8">
        <v>144290266</v>
      </c>
      <c r="D73" s="8">
        <v>143767911.1</v>
      </c>
      <c r="E73" s="13">
        <f t="shared" si="1"/>
        <v>99.6379832718584</v>
      </c>
    </row>
    <row r="74" spans="1:5" ht="12.75">
      <c r="A74" s="8">
        <v>41030300</v>
      </c>
      <c r="B74" s="8" t="s">
        <v>295</v>
      </c>
      <c r="C74" s="8">
        <v>42730</v>
      </c>
      <c r="D74" s="8">
        <v>38390</v>
      </c>
      <c r="E74" s="13">
        <f t="shared" si="1"/>
        <v>89.84320149777673</v>
      </c>
    </row>
    <row r="75" spans="1:5" ht="12.75">
      <c r="A75" s="8">
        <v>41030600</v>
      </c>
      <c r="B75" s="8" t="s">
        <v>61</v>
      </c>
      <c r="C75" s="8">
        <v>39033185</v>
      </c>
      <c r="D75" s="8">
        <v>39033185</v>
      </c>
      <c r="E75" s="13">
        <f t="shared" si="1"/>
        <v>100</v>
      </c>
    </row>
    <row r="76" spans="1:5" ht="12.75">
      <c r="A76" s="8">
        <v>41030800</v>
      </c>
      <c r="B76" s="8" t="s">
        <v>62</v>
      </c>
      <c r="C76" s="8">
        <v>40379616</v>
      </c>
      <c r="D76" s="8">
        <v>39975581</v>
      </c>
      <c r="E76" s="13">
        <f t="shared" si="1"/>
        <v>98.99940851344401</v>
      </c>
    </row>
    <row r="77" spans="1:5" ht="12.75">
      <c r="A77" s="8">
        <v>41030900</v>
      </c>
      <c r="B77" s="8" t="s">
        <v>63</v>
      </c>
      <c r="C77" s="8">
        <v>0</v>
      </c>
      <c r="D77" s="8">
        <v>0</v>
      </c>
      <c r="E77" s="13">
        <f t="shared" si="1"/>
        <v>0</v>
      </c>
    </row>
    <row r="78" spans="1:5" ht="12.75">
      <c r="A78" s="8">
        <v>41031000</v>
      </c>
      <c r="B78" s="8" t="s">
        <v>64</v>
      </c>
      <c r="C78" s="8">
        <v>558077</v>
      </c>
      <c r="D78" s="8">
        <v>540198</v>
      </c>
      <c r="E78" s="13">
        <f t="shared" si="1"/>
        <v>96.79632022104477</v>
      </c>
    </row>
    <row r="79" spans="1:5" ht="12.75">
      <c r="A79" s="8">
        <v>41033900</v>
      </c>
      <c r="B79" s="8" t="s">
        <v>65</v>
      </c>
      <c r="C79" s="8">
        <v>32944257</v>
      </c>
      <c r="D79" s="8">
        <v>32559400</v>
      </c>
      <c r="E79" s="13">
        <f t="shared" si="1"/>
        <v>98.83179335323908</v>
      </c>
    </row>
    <row r="80" spans="1:5" ht="12.75">
      <c r="A80" s="8">
        <v>41034200</v>
      </c>
      <c r="B80" s="8" t="s">
        <v>66</v>
      </c>
      <c r="C80" s="8">
        <v>19048400</v>
      </c>
      <c r="D80" s="8">
        <v>19048400</v>
      </c>
      <c r="E80" s="13">
        <f t="shared" si="1"/>
        <v>100</v>
      </c>
    </row>
    <row r="81" spans="1:5" ht="12.75">
      <c r="A81" s="8">
        <v>41035000</v>
      </c>
      <c r="B81" s="8" t="s">
        <v>67</v>
      </c>
      <c r="C81" s="8">
        <v>11997601</v>
      </c>
      <c r="D81" s="8">
        <v>12291474</v>
      </c>
      <c r="E81" s="13">
        <f t="shared" si="1"/>
        <v>102.44943134881714</v>
      </c>
    </row>
    <row r="82" spans="1:5" ht="12.75">
      <c r="A82" s="8">
        <v>41035800</v>
      </c>
      <c r="B82" s="8" t="s">
        <v>68</v>
      </c>
      <c r="C82" s="8">
        <v>286400</v>
      </c>
      <c r="D82" s="8">
        <v>281283.1</v>
      </c>
      <c r="E82" s="13">
        <f t="shared" si="1"/>
        <v>98.21337290502792</v>
      </c>
    </row>
    <row r="83" spans="1:5" ht="12.75">
      <c r="A83" s="9" t="s">
        <v>69</v>
      </c>
      <c r="B83" s="9"/>
      <c r="C83" s="9">
        <v>43311746</v>
      </c>
      <c r="D83" s="9">
        <v>59402307.68</v>
      </c>
      <c r="E83" s="14">
        <f t="shared" si="1"/>
        <v>137.15057268760305</v>
      </c>
    </row>
    <row r="84" spans="1:5" ht="12.75">
      <c r="A84" s="9" t="s">
        <v>70</v>
      </c>
      <c r="B84" s="9"/>
      <c r="C84" s="9">
        <v>193289512</v>
      </c>
      <c r="D84" s="9">
        <v>208478552.12</v>
      </c>
      <c r="E84" s="14">
        <f t="shared" si="1"/>
        <v>107.85818121368116</v>
      </c>
    </row>
    <row r="85" ht="12.75">
      <c r="B85" s="16" t="s">
        <v>296</v>
      </c>
    </row>
    <row r="86" spans="1:5" ht="12.75">
      <c r="A86" s="7" t="s">
        <v>2</v>
      </c>
      <c r="B86" s="7" t="s">
        <v>18</v>
      </c>
      <c r="C86" s="7" t="s">
        <v>19</v>
      </c>
      <c r="D86" s="7" t="s">
        <v>20</v>
      </c>
      <c r="E86" s="7" t="s">
        <v>21</v>
      </c>
    </row>
    <row r="87" spans="1:5" ht="12.75">
      <c r="A87" s="8">
        <v>10000000</v>
      </c>
      <c r="B87" s="8" t="s">
        <v>22</v>
      </c>
      <c r="C87" s="8">
        <v>240000</v>
      </c>
      <c r="D87" s="8">
        <v>357595.05</v>
      </c>
      <c r="E87" s="13">
        <f aca="true" t="shared" si="2" ref="E87:E130">IF(C87=0,0,D87/C87*100)</f>
        <v>148.99793749999998</v>
      </c>
    </row>
    <row r="88" spans="1:5" ht="12.75">
      <c r="A88" s="8">
        <v>18000000</v>
      </c>
      <c r="B88" s="8" t="s">
        <v>31</v>
      </c>
      <c r="C88" s="8">
        <v>0</v>
      </c>
      <c r="D88" s="8">
        <v>-4924.64</v>
      </c>
      <c r="E88" s="13">
        <f t="shared" si="2"/>
        <v>0</v>
      </c>
    </row>
    <row r="89" spans="1:5" ht="12.75">
      <c r="A89" s="8">
        <v>18040000</v>
      </c>
      <c r="B89" s="8" t="s">
        <v>237</v>
      </c>
      <c r="C89" s="8">
        <v>0</v>
      </c>
      <c r="D89" s="8">
        <v>-4924.64</v>
      </c>
      <c r="E89" s="13">
        <f t="shared" si="2"/>
        <v>0</v>
      </c>
    </row>
    <row r="90" spans="1:5" ht="12.75">
      <c r="A90" s="8">
        <v>18041500</v>
      </c>
      <c r="B90" s="8" t="s">
        <v>340</v>
      </c>
      <c r="C90" s="8">
        <v>0</v>
      </c>
      <c r="D90" s="8">
        <v>-4924.64</v>
      </c>
      <c r="E90" s="13">
        <f t="shared" si="2"/>
        <v>0</v>
      </c>
    </row>
    <row r="91" spans="1:5" ht="12.75">
      <c r="A91" s="8">
        <v>19000000</v>
      </c>
      <c r="B91" s="8" t="s">
        <v>42</v>
      </c>
      <c r="C91" s="8">
        <v>240000</v>
      </c>
      <c r="D91" s="8">
        <v>362519.69</v>
      </c>
      <c r="E91" s="13">
        <f t="shared" si="2"/>
        <v>151.04987083333333</v>
      </c>
    </row>
    <row r="92" spans="1:5" ht="12.75">
      <c r="A92" s="8">
        <v>19010000</v>
      </c>
      <c r="B92" s="8" t="s">
        <v>43</v>
      </c>
      <c r="C92" s="8">
        <v>240000</v>
      </c>
      <c r="D92" s="8">
        <v>362517.19</v>
      </c>
      <c r="E92" s="13">
        <f t="shared" si="2"/>
        <v>151.04882916666668</v>
      </c>
    </row>
    <row r="93" spans="1:5" ht="12.75">
      <c r="A93" s="8">
        <v>19010100</v>
      </c>
      <c r="B93" s="8" t="s">
        <v>240</v>
      </c>
      <c r="C93" s="8">
        <v>0</v>
      </c>
      <c r="D93" s="8">
        <v>54929.23</v>
      </c>
      <c r="E93" s="13">
        <f t="shared" si="2"/>
        <v>0</v>
      </c>
    </row>
    <row r="94" spans="1:5" ht="12.75">
      <c r="A94" s="8">
        <v>19010200</v>
      </c>
      <c r="B94" s="8" t="s">
        <v>241</v>
      </c>
      <c r="C94" s="8">
        <v>0</v>
      </c>
      <c r="D94" s="8">
        <v>662.26</v>
      </c>
      <c r="E94" s="13">
        <f t="shared" si="2"/>
        <v>0</v>
      </c>
    </row>
    <row r="95" spans="1:5" ht="12.75">
      <c r="A95" s="8">
        <v>19010300</v>
      </c>
      <c r="B95" s="8" t="s">
        <v>44</v>
      </c>
      <c r="C95" s="8">
        <v>240000</v>
      </c>
      <c r="D95" s="8">
        <v>306925.7</v>
      </c>
      <c r="E95" s="13">
        <f t="shared" si="2"/>
        <v>127.88570833333335</v>
      </c>
    </row>
    <row r="96" spans="1:5" ht="12.75">
      <c r="A96" s="8">
        <v>19050000</v>
      </c>
      <c r="B96" s="8" t="s">
        <v>326</v>
      </c>
      <c r="C96" s="8">
        <v>0</v>
      </c>
      <c r="D96" s="8">
        <v>2.5</v>
      </c>
      <c r="E96" s="13">
        <f t="shared" si="2"/>
        <v>0</v>
      </c>
    </row>
    <row r="97" spans="1:5" ht="12.75">
      <c r="A97" s="8">
        <v>19050300</v>
      </c>
      <c r="B97" s="8" t="s">
        <v>327</v>
      </c>
      <c r="C97" s="8">
        <v>0</v>
      </c>
      <c r="D97" s="8">
        <v>2.5</v>
      </c>
      <c r="E97" s="13">
        <f t="shared" si="2"/>
        <v>0</v>
      </c>
    </row>
    <row r="98" spans="1:5" ht="12.75">
      <c r="A98" s="8">
        <v>20000000</v>
      </c>
      <c r="B98" s="8" t="s">
        <v>45</v>
      </c>
      <c r="C98" s="8">
        <v>2902739.5833333335</v>
      </c>
      <c r="D98" s="8">
        <v>9994047.79</v>
      </c>
      <c r="E98" s="13">
        <f t="shared" si="2"/>
        <v>344.29708566978746</v>
      </c>
    </row>
    <row r="99" spans="1:5" ht="12.75">
      <c r="A99" s="8">
        <v>21000000</v>
      </c>
      <c r="B99" s="8" t="s">
        <v>46</v>
      </c>
      <c r="C99" s="8">
        <v>90000</v>
      </c>
      <c r="D99" s="8">
        <v>86215.32</v>
      </c>
      <c r="E99" s="13">
        <f t="shared" si="2"/>
        <v>95.79480000000001</v>
      </c>
    </row>
    <row r="100" spans="1:5" ht="12.75">
      <c r="A100" s="8">
        <v>21110000</v>
      </c>
      <c r="B100" s="8" t="s">
        <v>219</v>
      </c>
      <c r="C100" s="8">
        <v>90000</v>
      </c>
      <c r="D100" s="8">
        <v>86215.32</v>
      </c>
      <c r="E100" s="13">
        <f t="shared" si="2"/>
        <v>95.79480000000001</v>
      </c>
    </row>
    <row r="101" spans="1:5" ht="12.75">
      <c r="A101" s="8">
        <v>24000000</v>
      </c>
      <c r="B101" s="8" t="s">
        <v>55</v>
      </c>
      <c r="C101" s="8">
        <v>1331000</v>
      </c>
      <c r="D101" s="8">
        <v>2595760.05</v>
      </c>
      <c r="E101" s="13">
        <f t="shared" si="2"/>
        <v>195.02329451540194</v>
      </c>
    </row>
    <row r="102" spans="1:5" ht="12.75">
      <c r="A102" s="8">
        <v>24060000</v>
      </c>
      <c r="B102" s="8" t="s">
        <v>47</v>
      </c>
      <c r="C102" s="8">
        <v>0</v>
      </c>
      <c r="D102" s="8">
        <v>1007.45</v>
      </c>
      <c r="E102" s="13">
        <f t="shared" si="2"/>
        <v>0</v>
      </c>
    </row>
    <row r="103" spans="1:5" ht="12.75">
      <c r="A103" s="8">
        <v>24062100</v>
      </c>
      <c r="B103" s="8" t="s">
        <v>220</v>
      </c>
      <c r="C103" s="8">
        <v>0</v>
      </c>
      <c r="D103" s="8">
        <v>1007.45</v>
      </c>
      <c r="E103" s="13">
        <f t="shared" si="2"/>
        <v>0</v>
      </c>
    </row>
    <row r="104" spans="1:5" ht="12.75">
      <c r="A104" s="8">
        <v>24170000</v>
      </c>
      <c r="B104" s="8" t="s">
        <v>285</v>
      </c>
      <c r="C104" s="8">
        <v>1331000</v>
      </c>
      <c r="D104" s="8">
        <v>2594752.6</v>
      </c>
      <c r="E104" s="13">
        <f t="shared" si="2"/>
        <v>194.94760330578512</v>
      </c>
    </row>
    <row r="105" spans="1:5" ht="12.75">
      <c r="A105" s="8">
        <v>25000000</v>
      </c>
      <c r="B105" s="8" t="s">
        <v>221</v>
      </c>
      <c r="C105" s="8">
        <v>1481739.5833333335</v>
      </c>
      <c r="D105" s="8">
        <v>7312072.42</v>
      </c>
      <c r="E105" s="13">
        <f t="shared" si="2"/>
        <v>493.4789150702651</v>
      </c>
    </row>
    <row r="106" spans="1:5" ht="12.75">
      <c r="A106" s="8">
        <v>25010000</v>
      </c>
      <c r="B106" s="8" t="s">
        <v>222</v>
      </c>
      <c r="C106" s="8">
        <v>1481739.5833333335</v>
      </c>
      <c r="D106" s="8">
        <v>1393341.13</v>
      </c>
      <c r="E106" s="13">
        <f t="shared" si="2"/>
        <v>94.0341437640161</v>
      </c>
    </row>
    <row r="107" spans="1:5" ht="12.75">
      <c r="A107" s="8">
        <v>25010100</v>
      </c>
      <c r="B107" s="8" t="s">
        <v>223</v>
      </c>
      <c r="C107" s="8">
        <v>1286937.5</v>
      </c>
      <c r="D107" s="8">
        <v>1179345.16</v>
      </c>
      <c r="E107" s="13">
        <f t="shared" si="2"/>
        <v>91.63966082268952</v>
      </c>
    </row>
    <row r="108" spans="1:5" ht="12.75">
      <c r="A108" s="8">
        <v>25010200</v>
      </c>
      <c r="B108" s="8" t="s">
        <v>224</v>
      </c>
      <c r="C108" s="8">
        <v>16250</v>
      </c>
      <c r="D108" s="8">
        <v>0</v>
      </c>
      <c r="E108" s="13">
        <f t="shared" si="2"/>
        <v>0</v>
      </c>
    </row>
    <row r="109" spans="1:5" ht="12.75">
      <c r="A109" s="8">
        <v>25010300</v>
      </c>
      <c r="B109" s="8" t="s">
        <v>225</v>
      </c>
      <c r="C109" s="8">
        <v>175677.0833333333</v>
      </c>
      <c r="D109" s="8">
        <v>207456.09</v>
      </c>
      <c r="E109" s="13">
        <f t="shared" si="2"/>
        <v>118.08944346279277</v>
      </c>
    </row>
    <row r="110" spans="1:5" ht="12.75">
      <c r="A110" s="8">
        <v>25010400</v>
      </c>
      <c r="B110" s="8" t="s">
        <v>226</v>
      </c>
      <c r="C110" s="8">
        <v>2875</v>
      </c>
      <c r="D110" s="8">
        <v>6539.88</v>
      </c>
      <c r="E110" s="13">
        <f t="shared" si="2"/>
        <v>227.47408695652177</v>
      </c>
    </row>
    <row r="111" spans="1:5" ht="12.75">
      <c r="A111" s="8">
        <v>25020000</v>
      </c>
      <c r="B111" s="8" t="s">
        <v>300</v>
      </c>
      <c r="C111" s="8">
        <v>0</v>
      </c>
      <c r="D111" s="8">
        <v>5918731.29</v>
      </c>
      <c r="E111" s="13">
        <f t="shared" si="2"/>
        <v>0</v>
      </c>
    </row>
    <row r="112" spans="1:5" ht="12.75">
      <c r="A112" s="8">
        <v>25020100</v>
      </c>
      <c r="B112" s="8" t="s">
        <v>301</v>
      </c>
      <c r="C112" s="8">
        <v>0</v>
      </c>
      <c r="D112" s="8">
        <v>5274554.86</v>
      </c>
      <c r="E112" s="13">
        <f t="shared" si="2"/>
        <v>0</v>
      </c>
    </row>
    <row r="113" spans="1:5" ht="12.75">
      <c r="A113" s="8">
        <v>25020200</v>
      </c>
      <c r="B113" s="8" t="s">
        <v>316</v>
      </c>
      <c r="C113" s="8">
        <v>0</v>
      </c>
      <c r="D113" s="8">
        <v>644176.43</v>
      </c>
      <c r="E113" s="13">
        <f t="shared" si="2"/>
        <v>0</v>
      </c>
    </row>
    <row r="114" spans="1:5" ht="12.75">
      <c r="A114" s="8">
        <v>30000000</v>
      </c>
      <c r="B114" s="8" t="s">
        <v>243</v>
      </c>
      <c r="C114" s="8">
        <v>80000</v>
      </c>
      <c r="D114" s="8">
        <v>208999.01</v>
      </c>
      <c r="E114" s="13">
        <f t="shared" si="2"/>
        <v>261.2487625</v>
      </c>
    </row>
    <row r="115" spans="1:5" ht="12.75">
      <c r="A115" s="8">
        <v>31000000</v>
      </c>
      <c r="B115" s="8" t="s">
        <v>341</v>
      </c>
      <c r="C115" s="8">
        <v>0</v>
      </c>
      <c r="D115" s="8">
        <v>144660</v>
      </c>
      <c r="E115" s="13">
        <f t="shared" si="2"/>
        <v>0</v>
      </c>
    </row>
    <row r="116" spans="1:5" ht="12.75">
      <c r="A116" s="8">
        <v>31030000</v>
      </c>
      <c r="B116" s="8" t="s">
        <v>342</v>
      </c>
      <c r="C116" s="8">
        <v>0</v>
      </c>
      <c r="D116" s="8">
        <v>144660</v>
      </c>
      <c r="E116" s="13">
        <f t="shared" si="2"/>
        <v>0</v>
      </c>
    </row>
    <row r="117" spans="1:5" ht="12.75">
      <c r="A117" s="8">
        <v>33000000</v>
      </c>
      <c r="B117" s="8" t="s">
        <v>244</v>
      </c>
      <c r="C117" s="8">
        <v>80000</v>
      </c>
      <c r="D117" s="8">
        <v>64339.01</v>
      </c>
      <c r="E117" s="13">
        <f t="shared" si="2"/>
        <v>80.42376250000001</v>
      </c>
    </row>
    <row r="118" spans="1:5" ht="12.75">
      <c r="A118" s="8">
        <v>33010000</v>
      </c>
      <c r="B118" s="8" t="s">
        <v>245</v>
      </c>
      <c r="C118" s="8">
        <v>80000</v>
      </c>
      <c r="D118" s="8">
        <v>64339.01</v>
      </c>
      <c r="E118" s="13">
        <f t="shared" si="2"/>
        <v>80.42376250000001</v>
      </c>
    </row>
    <row r="119" spans="1:5" ht="12.75">
      <c r="A119" s="8">
        <v>33010100</v>
      </c>
      <c r="B119" s="8" t="s">
        <v>246</v>
      </c>
      <c r="C119" s="8">
        <v>80000</v>
      </c>
      <c r="D119" s="8">
        <v>38947.31</v>
      </c>
      <c r="E119" s="13">
        <f t="shared" si="2"/>
        <v>48.6841375</v>
      </c>
    </row>
    <row r="120" spans="1:5" ht="12.75">
      <c r="A120" s="8">
        <v>33010400</v>
      </c>
      <c r="B120" s="8" t="s">
        <v>330</v>
      </c>
      <c r="C120" s="8">
        <v>0</v>
      </c>
      <c r="D120" s="8">
        <v>25391.7</v>
      </c>
      <c r="E120" s="13">
        <f t="shared" si="2"/>
        <v>0</v>
      </c>
    </row>
    <row r="121" spans="1:5" ht="12.75">
      <c r="A121" s="8">
        <v>40000000</v>
      </c>
      <c r="B121" s="8" t="s">
        <v>56</v>
      </c>
      <c r="C121" s="8">
        <v>10121177</v>
      </c>
      <c r="D121" s="8">
        <v>7535059.34</v>
      </c>
      <c r="E121" s="13">
        <f t="shared" si="2"/>
        <v>74.44844942440983</v>
      </c>
    </row>
    <row r="122" spans="1:5" ht="12.75">
      <c r="A122" s="8">
        <v>41000000</v>
      </c>
      <c r="B122" s="8" t="s">
        <v>57</v>
      </c>
      <c r="C122" s="8">
        <v>8925865</v>
      </c>
      <c r="D122" s="8">
        <v>6506015</v>
      </c>
      <c r="E122" s="13">
        <f t="shared" si="2"/>
        <v>72.88946225379837</v>
      </c>
    </row>
    <row r="123" spans="1:5" ht="12.75">
      <c r="A123" s="8">
        <v>41030000</v>
      </c>
      <c r="B123" s="8" t="s">
        <v>60</v>
      </c>
      <c r="C123" s="8">
        <v>8925865</v>
      </c>
      <c r="D123" s="8">
        <v>6506015</v>
      </c>
      <c r="E123" s="13">
        <f t="shared" si="2"/>
        <v>72.88946225379837</v>
      </c>
    </row>
    <row r="124" spans="1:5" ht="12.75">
      <c r="A124" s="8">
        <v>41035000</v>
      </c>
      <c r="B124" s="8" t="s">
        <v>67</v>
      </c>
      <c r="C124" s="8">
        <v>8925865</v>
      </c>
      <c r="D124" s="8">
        <v>6506015</v>
      </c>
      <c r="E124" s="13">
        <f t="shared" si="2"/>
        <v>72.88946225379837</v>
      </c>
    </row>
    <row r="125" spans="1:5" ht="12.75">
      <c r="A125" s="8">
        <v>42000000</v>
      </c>
      <c r="B125" s="8" t="s">
        <v>331</v>
      </c>
      <c r="C125" s="8">
        <v>1195312</v>
      </c>
      <c r="D125" s="8">
        <v>1029044.34</v>
      </c>
      <c r="E125" s="13">
        <f t="shared" si="2"/>
        <v>86.09002001151164</v>
      </c>
    </row>
    <row r="126" spans="1:5" ht="12.75">
      <c r="A126" s="8">
        <v>42020000</v>
      </c>
      <c r="B126" s="8" t="s">
        <v>332</v>
      </c>
      <c r="C126" s="8">
        <v>1195312</v>
      </c>
      <c r="D126" s="8">
        <v>1029044.34</v>
      </c>
      <c r="E126" s="13">
        <f t="shared" si="2"/>
        <v>86.09002001151164</v>
      </c>
    </row>
    <row r="127" spans="1:5" ht="12.75">
      <c r="A127" s="8">
        <v>50000000</v>
      </c>
      <c r="B127" s="8" t="s">
        <v>227</v>
      </c>
      <c r="C127" s="8">
        <v>150295</v>
      </c>
      <c r="D127" s="8">
        <v>109975</v>
      </c>
      <c r="E127" s="13">
        <f t="shared" si="2"/>
        <v>73.17276023819821</v>
      </c>
    </row>
    <row r="128" spans="1:5" ht="12.75">
      <c r="A128" s="8">
        <v>50110000</v>
      </c>
      <c r="B128" s="8" t="s">
        <v>228</v>
      </c>
      <c r="C128" s="8">
        <v>150295</v>
      </c>
      <c r="D128" s="8">
        <v>109975</v>
      </c>
      <c r="E128" s="13">
        <f t="shared" si="2"/>
        <v>73.17276023819821</v>
      </c>
    </row>
    <row r="129" spans="1:5" ht="12.75">
      <c r="A129" s="9" t="s">
        <v>69</v>
      </c>
      <c r="B129" s="9"/>
      <c r="C129" s="9">
        <v>3373034.5833333335</v>
      </c>
      <c r="D129" s="9">
        <v>10670616.85</v>
      </c>
      <c r="E129" s="14">
        <f t="shared" si="2"/>
        <v>316.35065061962626</v>
      </c>
    </row>
    <row r="130" spans="1:5" ht="12.75">
      <c r="A130" s="9" t="s">
        <v>70</v>
      </c>
      <c r="B130" s="9"/>
      <c r="C130" s="9">
        <v>13494211.583333334</v>
      </c>
      <c r="D130" s="9">
        <v>18205676.189999998</v>
      </c>
      <c r="E130" s="14">
        <f t="shared" si="2"/>
        <v>134.91470826265822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345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22029531</v>
      </c>
      <c r="E6" s="12">
        <v>9050607</v>
      </c>
      <c r="F6" s="12">
        <v>6457131.299999997</v>
      </c>
      <c r="G6" s="12">
        <v>0</v>
      </c>
      <c r="H6" s="12">
        <v>6386451.469999999</v>
      </c>
      <c r="I6" s="12">
        <v>70679.83</v>
      </c>
      <c r="J6" s="12">
        <v>22263.28</v>
      </c>
      <c r="K6" s="12">
        <f aca="true" t="shared" si="0" ref="K6:K69">E6-F6</f>
        <v>2593475.700000003</v>
      </c>
      <c r="L6" s="12">
        <f aca="true" t="shared" si="1" ref="L6:L69">D6-F6</f>
        <v>15572399.700000003</v>
      </c>
      <c r="M6" s="12">
        <f aca="true" t="shared" si="2" ref="M6:M69">IF(E6=0,0,(F6/E6)*100)</f>
        <v>71.34473190582685</v>
      </c>
      <c r="N6" s="12">
        <f aca="true" t="shared" si="3" ref="N6:N69">D6-H6</f>
        <v>15643079.530000001</v>
      </c>
      <c r="O6" s="12">
        <f aca="true" t="shared" si="4" ref="O6:O69">E6-H6</f>
        <v>2664155.530000001</v>
      </c>
      <c r="P6" s="12">
        <f aca="true" t="shared" si="5" ref="P6:P69">IF(E6=0,0,(H6/E6)*100)</f>
        <v>70.56379168822599</v>
      </c>
    </row>
    <row r="7" spans="1:16" ht="12.75">
      <c r="A7" s="4" t="s">
        <v>76</v>
      </c>
      <c r="B7" s="5" t="s">
        <v>77</v>
      </c>
      <c r="C7" s="6">
        <v>20946539</v>
      </c>
      <c r="D7" s="6">
        <v>22029531</v>
      </c>
      <c r="E7" s="6">
        <v>9050607</v>
      </c>
      <c r="F7" s="6">
        <v>6457131.299999997</v>
      </c>
      <c r="G7" s="6">
        <v>0</v>
      </c>
      <c r="H7" s="6">
        <v>6386451.469999999</v>
      </c>
      <c r="I7" s="6">
        <v>70679.83</v>
      </c>
      <c r="J7" s="6">
        <v>22263.28</v>
      </c>
      <c r="K7" s="6">
        <f t="shared" si="0"/>
        <v>2593475.700000003</v>
      </c>
      <c r="L7" s="6">
        <f t="shared" si="1"/>
        <v>15572399.700000003</v>
      </c>
      <c r="M7" s="6">
        <f t="shared" si="2"/>
        <v>71.34473190582685</v>
      </c>
      <c r="N7" s="6">
        <f t="shared" si="3"/>
        <v>15643079.530000001</v>
      </c>
      <c r="O7" s="6">
        <f t="shared" si="4"/>
        <v>2664155.530000001</v>
      </c>
      <c r="P7" s="6">
        <f t="shared" si="5"/>
        <v>70.56379168822599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308315</v>
      </c>
      <c r="F8" s="12">
        <v>186009.21</v>
      </c>
      <c r="G8" s="12">
        <v>0</v>
      </c>
      <c r="H8" s="12">
        <v>186009.21</v>
      </c>
      <c r="I8" s="12">
        <v>0</v>
      </c>
      <c r="J8" s="12">
        <v>0</v>
      </c>
      <c r="K8" s="12">
        <f t="shared" si="0"/>
        <v>122305.79000000001</v>
      </c>
      <c r="L8" s="12">
        <f t="shared" si="1"/>
        <v>583033.79</v>
      </c>
      <c r="M8" s="12">
        <f t="shared" si="2"/>
        <v>60.33089859397045</v>
      </c>
      <c r="N8" s="12">
        <f t="shared" si="3"/>
        <v>583033.79</v>
      </c>
      <c r="O8" s="12">
        <f t="shared" si="4"/>
        <v>122305.79000000001</v>
      </c>
      <c r="P8" s="12">
        <f t="shared" si="5"/>
        <v>60.33089859397045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308315</v>
      </c>
      <c r="F9" s="6">
        <v>186009.21</v>
      </c>
      <c r="G9" s="6">
        <v>0</v>
      </c>
      <c r="H9" s="6">
        <v>186009.21</v>
      </c>
      <c r="I9" s="6">
        <v>0</v>
      </c>
      <c r="J9" s="6">
        <v>0</v>
      </c>
      <c r="K9" s="6">
        <f t="shared" si="0"/>
        <v>122305.79000000001</v>
      </c>
      <c r="L9" s="6">
        <f t="shared" si="1"/>
        <v>583033.79</v>
      </c>
      <c r="M9" s="6">
        <f t="shared" si="2"/>
        <v>60.33089859397045</v>
      </c>
      <c r="N9" s="6">
        <f t="shared" si="3"/>
        <v>583033.79</v>
      </c>
      <c r="O9" s="6">
        <f t="shared" si="4"/>
        <v>122305.79000000001</v>
      </c>
      <c r="P9" s="6">
        <f t="shared" si="5"/>
        <v>60.33089859397045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113793351</v>
      </c>
      <c r="E10" s="12">
        <v>47549978</v>
      </c>
      <c r="F10" s="12">
        <v>36566166.06000002</v>
      </c>
      <c r="G10" s="12">
        <v>0</v>
      </c>
      <c r="H10" s="12">
        <v>36426339.51000003</v>
      </c>
      <c r="I10" s="12">
        <v>139826.55</v>
      </c>
      <c r="J10" s="12">
        <v>179902.16</v>
      </c>
      <c r="K10" s="12">
        <f t="shared" si="0"/>
        <v>10983811.939999983</v>
      </c>
      <c r="L10" s="12">
        <f t="shared" si="1"/>
        <v>77227184.93999998</v>
      </c>
      <c r="M10" s="12">
        <f t="shared" si="2"/>
        <v>76.90048996447489</v>
      </c>
      <c r="N10" s="12">
        <f t="shared" si="3"/>
        <v>77367011.48999998</v>
      </c>
      <c r="O10" s="12">
        <f t="shared" si="4"/>
        <v>11123638.489999972</v>
      </c>
      <c r="P10" s="12">
        <f t="shared" si="5"/>
        <v>76.60642768331046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20206562</v>
      </c>
      <c r="E11" s="6">
        <v>8645699</v>
      </c>
      <c r="F11" s="6">
        <v>6549622.7</v>
      </c>
      <c r="G11" s="6">
        <v>0</v>
      </c>
      <c r="H11" s="6">
        <v>6499934.839999999</v>
      </c>
      <c r="I11" s="6">
        <v>49687.86</v>
      </c>
      <c r="J11" s="6">
        <v>44907.32</v>
      </c>
      <c r="K11" s="6">
        <f t="shared" si="0"/>
        <v>2096076.2999999998</v>
      </c>
      <c r="L11" s="6">
        <f t="shared" si="1"/>
        <v>13656939.3</v>
      </c>
      <c r="M11" s="6">
        <f t="shared" si="2"/>
        <v>75.75584923786961</v>
      </c>
      <c r="N11" s="6">
        <f t="shared" si="3"/>
        <v>13706627.16</v>
      </c>
      <c r="O11" s="6">
        <f t="shared" si="4"/>
        <v>2145764.160000001</v>
      </c>
      <c r="P11" s="6">
        <f t="shared" si="5"/>
        <v>75.18113734933404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85043836</v>
      </c>
      <c r="E12" s="6">
        <v>35383509</v>
      </c>
      <c r="F12" s="6">
        <v>27423316.38</v>
      </c>
      <c r="G12" s="6">
        <v>0</v>
      </c>
      <c r="H12" s="6">
        <v>27333177.69</v>
      </c>
      <c r="I12" s="6">
        <v>90138.69</v>
      </c>
      <c r="J12" s="6">
        <v>95675.62</v>
      </c>
      <c r="K12" s="6">
        <f t="shared" si="0"/>
        <v>7960192.620000001</v>
      </c>
      <c r="L12" s="6">
        <f t="shared" si="1"/>
        <v>57620519.620000005</v>
      </c>
      <c r="M12" s="6">
        <f t="shared" si="2"/>
        <v>77.50310004584338</v>
      </c>
      <c r="N12" s="6">
        <f t="shared" si="3"/>
        <v>57710658.31</v>
      </c>
      <c r="O12" s="6">
        <f t="shared" si="4"/>
        <v>8050331.309999999</v>
      </c>
      <c r="P12" s="6">
        <f t="shared" si="5"/>
        <v>77.24835230445912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991265</v>
      </c>
      <c r="F13" s="6">
        <v>828837.27</v>
      </c>
      <c r="G13" s="6">
        <v>0</v>
      </c>
      <c r="H13" s="6">
        <v>828837.27</v>
      </c>
      <c r="I13" s="6">
        <v>0</v>
      </c>
      <c r="J13" s="6">
        <v>14728.96</v>
      </c>
      <c r="K13" s="6">
        <f t="shared" si="0"/>
        <v>162427.72999999998</v>
      </c>
      <c r="L13" s="6">
        <f t="shared" si="1"/>
        <v>1616127.73</v>
      </c>
      <c r="M13" s="6">
        <f t="shared" si="2"/>
        <v>83.61409612969287</v>
      </c>
      <c r="N13" s="6">
        <f t="shared" si="3"/>
        <v>1616127.73</v>
      </c>
      <c r="O13" s="6">
        <f t="shared" si="4"/>
        <v>162427.72999999998</v>
      </c>
      <c r="P13" s="6">
        <f t="shared" si="5"/>
        <v>83.61409612969287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610361</v>
      </c>
      <c r="F14" s="6">
        <v>423227.13</v>
      </c>
      <c r="G14" s="6">
        <v>0</v>
      </c>
      <c r="H14" s="6">
        <v>423227.13</v>
      </c>
      <c r="I14" s="6">
        <v>0</v>
      </c>
      <c r="J14" s="6">
        <v>1513.4</v>
      </c>
      <c r="K14" s="6">
        <f t="shared" si="0"/>
        <v>187133.87</v>
      </c>
      <c r="L14" s="6">
        <f t="shared" si="1"/>
        <v>1274069.87</v>
      </c>
      <c r="M14" s="6">
        <f t="shared" si="2"/>
        <v>69.34046080925879</v>
      </c>
      <c r="N14" s="6">
        <f t="shared" si="3"/>
        <v>1274069.87</v>
      </c>
      <c r="O14" s="6">
        <f t="shared" si="4"/>
        <v>187133.87</v>
      </c>
      <c r="P14" s="6">
        <f t="shared" si="5"/>
        <v>69.34046080925879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31295</v>
      </c>
      <c r="F15" s="6">
        <v>28800.81</v>
      </c>
      <c r="G15" s="6">
        <v>0</v>
      </c>
      <c r="H15" s="6">
        <v>28800.81</v>
      </c>
      <c r="I15" s="6">
        <v>0</v>
      </c>
      <c r="J15" s="6">
        <v>0</v>
      </c>
      <c r="K15" s="6">
        <f t="shared" si="0"/>
        <v>2494.1899999999987</v>
      </c>
      <c r="L15" s="6">
        <f t="shared" si="1"/>
        <v>46312.19</v>
      </c>
      <c r="M15" s="6">
        <f t="shared" si="2"/>
        <v>92.03006870107046</v>
      </c>
      <c r="N15" s="6">
        <f t="shared" si="3"/>
        <v>46312.19</v>
      </c>
      <c r="O15" s="6">
        <f t="shared" si="4"/>
        <v>2494.1899999999987</v>
      </c>
      <c r="P15" s="6">
        <f t="shared" si="5"/>
        <v>92.03006870107046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356471</v>
      </c>
      <c r="F16" s="6">
        <v>278940.59</v>
      </c>
      <c r="G16" s="6">
        <v>0</v>
      </c>
      <c r="H16" s="6">
        <v>278940.59</v>
      </c>
      <c r="I16" s="6">
        <v>0</v>
      </c>
      <c r="J16" s="6">
        <v>0</v>
      </c>
      <c r="K16" s="6">
        <f t="shared" si="0"/>
        <v>77530.40999999997</v>
      </c>
      <c r="L16" s="6">
        <f t="shared" si="1"/>
        <v>643782.4099999999</v>
      </c>
      <c r="M16" s="6">
        <f t="shared" si="2"/>
        <v>78.25057017260872</v>
      </c>
      <c r="N16" s="6">
        <f t="shared" si="3"/>
        <v>643782.4099999999</v>
      </c>
      <c r="O16" s="6">
        <f t="shared" si="4"/>
        <v>77530.40999999997</v>
      </c>
      <c r="P16" s="6">
        <f t="shared" si="5"/>
        <v>78.25057017260872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442501</v>
      </c>
      <c r="F17" s="6">
        <v>378600.97</v>
      </c>
      <c r="G17" s="6">
        <v>0</v>
      </c>
      <c r="H17" s="6">
        <v>378600.97</v>
      </c>
      <c r="I17" s="6">
        <v>0</v>
      </c>
      <c r="J17" s="6">
        <v>6686.6</v>
      </c>
      <c r="K17" s="6">
        <f t="shared" si="0"/>
        <v>63900.03000000003</v>
      </c>
      <c r="L17" s="6">
        <f t="shared" si="1"/>
        <v>939395.03</v>
      </c>
      <c r="M17" s="6">
        <f t="shared" si="2"/>
        <v>85.55934788847934</v>
      </c>
      <c r="N17" s="6">
        <f t="shared" si="3"/>
        <v>939395.03</v>
      </c>
      <c r="O17" s="6">
        <f t="shared" si="4"/>
        <v>63900.03000000003</v>
      </c>
      <c r="P17" s="6">
        <f t="shared" si="5"/>
        <v>85.55934788847934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181069</v>
      </c>
      <c r="F18" s="6">
        <v>145725.07</v>
      </c>
      <c r="G18" s="6">
        <v>0</v>
      </c>
      <c r="H18" s="6">
        <v>145725.07</v>
      </c>
      <c r="I18" s="6">
        <v>0</v>
      </c>
      <c r="J18" s="6">
        <v>5121.33</v>
      </c>
      <c r="K18" s="6">
        <f t="shared" si="0"/>
        <v>35343.92999999999</v>
      </c>
      <c r="L18" s="6">
        <f t="shared" si="1"/>
        <v>376402.93</v>
      </c>
      <c r="M18" s="6">
        <f t="shared" si="2"/>
        <v>80.48040802125158</v>
      </c>
      <c r="N18" s="6">
        <f t="shared" si="3"/>
        <v>376402.93</v>
      </c>
      <c r="O18" s="6">
        <f t="shared" si="4"/>
        <v>35343.92999999999</v>
      </c>
      <c r="P18" s="6">
        <f t="shared" si="5"/>
        <v>80.48040802125158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274300</v>
      </c>
      <c r="F19" s="6">
        <v>190421.51</v>
      </c>
      <c r="G19" s="6">
        <v>0</v>
      </c>
      <c r="H19" s="6">
        <v>190421.51</v>
      </c>
      <c r="I19" s="6">
        <v>0</v>
      </c>
      <c r="J19" s="6">
        <v>4880.5</v>
      </c>
      <c r="K19" s="6">
        <f t="shared" si="0"/>
        <v>83878.48999999999</v>
      </c>
      <c r="L19" s="6">
        <f t="shared" si="1"/>
        <v>521904.49</v>
      </c>
      <c r="M19" s="6">
        <f t="shared" si="2"/>
        <v>69.42089318264674</v>
      </c>
      <c r="N19" s="6">
        <f t="shared" si="3"/>
        <v>521904.49</v>
      </c>
      <c r="O19" s="6">
        <f t="shared" si="4"/>
        <v>83878.48999999999</v>
      </c>
      <c r="P19" s="6">
        <f t="shared" si="5"/>
        <v>69.42089318264674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633508</v>
      </c>
      <c r="F20" s="6">
        <v>318673.63</v>
      </c>
      <c r="G20" s="6">
        <v>0</v>
      </c>
      <c r="H20" s="6">
        <v>318673.63</v>
      </c>
      <c r="I20" s="6">
        <v>0</v>
      </c>
      <c r="J20" s="6">
        <v>6388.43</v>
      </c>
      <c r="K20" s="6">
        <f t="shared" si="0"/>
        <v>314834.37</v>
      </c>
      <c r="L20" s="6">
        <f t="shared" si="1"/>
        <v>531731.37</v>
      </c>
      <c r="M20" s="6">
        <f t="shared" si="2"/>
        <v>50.303015905087236</v>
      </c>
      <c r="N20" s="6">
        <f t="shared" si="3"/>
        <v>531731.37</v>
      </c>
      <c r="O20" s="6">
        <f t="shared" si="4"/>
        <v>314834.37</v>
      </c>
      <c r="P20" s="6">
        <f t="shared" si="5"/>
        <v>50.303015905087236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47881198</v>
      </c>
      <c r="E21" s="12">
        <v>19417464</v>
      </c>
      <c r="F21" s="12">
        <v>16433443.590000002</v>
      </c>
      <c r="G21" s="12">
        <v>0</v>
      </c>
      <c r="H21" s="12">
        <v>16371086.56</v>
      </c>
      <c r="I21" s="12">
        <v>62357.03</v>
      </c>
      <c r="J21" s="12">
        <v>207735.21</v>
      </c>
      <c r="K21" s="12">
        <f t="shared" si="0"/>
        <v>2984020.4099999983</v>
      </c>
      <c r="L21" s="12">
        <f t="shared" si="1"/>
        <v>31447754.409999996</v>
      </c>
      <c r="M21" s="12">
        <f t="shared" si="2"/>
        <v>84.63228560640052</v>
      </c>
      <c r="N21" s="12">
        <f t="shared" si="3"/>
        <v>31510111.439999998</v>
      </c>
      <c r="O21" s="12">
        <f t="shared" si="4"/>
        <v>3046377.4399999995</v>
      </c>
      <c r="P21" s="12">
        <f t="shared" si="5"/>
        <v>84.31114670793262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12570871</v>
      </c>
      <c r="F22" s="6">
        <v>10665052.170000002</v>
      </c>
      <c r="G22" s="6">
        <v>0</v>
      </c>
      <c r="H22" s="6">
        <v>10631678.430000003</v>
      </c>
      <c r="I22" s="6">
        <v>33373.74</v>
      </c>
      <c r="J22" s="6">
        <v>149117.7</v>
      </c>
      <c r="K22" s="6">
        <f t="shared" si="0"/>
        <v>1905818.8299999982</v>
      </c>
      <c r="L22" s="6">
        <f t="shared" si="1"/>
        <v>20492348.83</v>
      </c>
      <c r="M22" s="6">
        <f t="shared" si="2"/>
        <v>84.83940508179586</v>
      </c>
      <c r="N22" s="6">
        <f t="shared" si="3"/>
        <v>20525722.569999997</v>
      </c>
      <c r="O22" s="6">
        <f t="shared" si="4"/>
        <v>1939192.5699999966</v>
      </c>
      <c r="P22" s="6">
        <f t="shared" si="5"/>
        <v>84.57392037512757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16641245</v>
      </c>
      <c r="E23" s="6">
        <v>6786875</v>
      </c>
      <c r="F23" s="6">
        <v>5728907.419999998</v>
      </c>
      <c r="G23" s="6">
        <v>0</v>
      </c>
      <c r="H23" s="6">
        <v>5699941.66</v>
      </c>
      <c r="I23" s="6">
        <v>28965.76</v>
      </c>
      <c r="J23" s="6">
        <v>58617.51</v>
      </c>
      <c r="K23" s="6">
        <f t="shared" si="0"/>
        <v>1057967.580000002</v>
      </c>
      <c r="L23" s="6">
        <f t="shared" si="1"/>
        <v>10912337.580000002</v>
      </c>
      <c r="M23" s="6">
        <f t="shared" si="2"/>
        <v>84.41156526383642</v>
      </c>
      <c r="N23" s="6">
        <f t="shared" si="3"/>
        <v>10941303.34</v>
      </c>
      <c r="O23" s="6">
        <f t="shared" si="4"/>
        <v>1086933.3399999999</v>
      </c>
      <c r="P23" s="6">
        <f t="shared" si="5"/>
        <v>83.98477443595175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59718</v>
      </c>
      <c r="F24" s="6">
        <v>39484</v>
      </c>
      <c r="G24" s="6">
        <v>0</v>
      </c>
      <c r="H24" s="6">
        <v>39466.47</v>
      </c>
      <c r="I24" s="6">
        <v>17.53</v>
      </c>
      <c r="J24" s="6">
        <v>0</v>
      </c>
      <c r="K24" s="6">
        <f t="shared" si="0"/>
        <v>20234</v>
      </c>
      <c r="L24" s="6">
        <f t="shared" si="1"/>
        <v>43068</v>
      </c>
      <c r="M24" s="6">
        <f t="shared" si="2"/>
        <v>66.1174185337754</v>
      </c>
      <c r="N24" s="6">
        <f t="shared" si="3"/>
        <v>43085.53</v>
      </c>
      <c r="O24" s="6">
        <f t="shared" si="4"/>
        <v>20251.53</v>
      </c>
      <c r="P24" s="6">
        <f t="shared" si="5"/>
        <v>66.08806390033156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180136128</v>
      </c>
      <c r="E25" s="12">
        <v>83807058.00000001</v>
      </c>
      <c r="F25" s="12">
        <v>82230166.06</v>
      </c>
      <c r="G25" s="12">
        <v>0</v>
      </c>
      <c r="H25" s="12">
        <v>78642684.64999999</v>
      </c>
      <c r="I25" s="12">
        <v>3587481.41</v>
      </c>
      <c r="J25" s="12">
        <v>159306474.16999993</v>
      </c>
      <c r="K25" s="12">
        <f t="shared" si="0"/>
        <v>1576891.9400000125</v>
      </c>
      <c r="L25" s="12">
        <f t="shared" si="1"/>
        <v>97905961.94</v>
      </c>
      <c r="M25" s="12">
        <f t="shared" si="2"/>
        <v>98.1184258490496</v>
      </c>
      <c r="N25" s="12">
        <f t="shared" si="3"/>
        <v>101493443.35000001</v>
      </c>
      <c r="O25" s="12">
        <f t="shared" si="4"/>
        <v>5164373.350000024</v>
      </c>
      <c r="P25" s="12">
        <f t="shared" si="5"/>
        <v>93.8377823142294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4672512</v>
      </c>
      <c r="F26" s="6">
        <v>4672512</v>
      </c>
      <c r="G26" s="6">
        <v>0</v>
      </c>
      <c r="H26" s="6">
        <v>4406839</v>
      </c>
      <c r="I26" s="6">
        <v>265673</v>
      </c>
      <c r="J26" s="6">
        <v>5885914.73</v>
      </c>
      <c r="K26" s="6">
        <f t="shared" si="0"/>
        <v>0</v>
      </c>
      <c r="L26" s="6">
        <f t="shared" si="1"/>
        <v>3587291</v>
      </c>
      <c r="M26" s="6">
        <f t="shared" si="2"/>
        <v>100</v>
      </c>
      <c r="N26" s="6">
        <f t="shared" si="3"/>
        <v>3852964</v>
      </c>
      <c r="O26" s="6">
        <f t="shared" si="4"/>
        <v>265673</v>
      </c>
      <c r="P26" s="6">
        <f t="shared" si="5"/>
        <v>94.31412910229015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7373.76</v>
      </c>
      <c r="F27" s="6">
        <v>0</v>
      </c>
      <c r="G27" s="6">
        <v>0</v>
      </c>
      <c r="H27" s="6">
        <v>0</v>
      </c>
      <c r="I27" s="6">
        <v>0</v>
      </c>
      <c r="J27" s="6">
        <v>48163.81</v>
      </c>
      <c r="K27" s="6">
        <f t="shared" si="0"/>
        <v>7373.76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7373.76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495021</v>
      </c>
      <c r="F29" s="6">
        <v>434748</v>
      </c>
      <c r="G29" s="6">
        <v>0</v>
      </c>
      <c r="H29" s="6">
        <v>408546</v>
      </c>
      <c r="I29" s="6">
        <v>26202</v>
      </c>
      <c r="J29" s="6">
        <v>473587.86</v>
      </c>
      <c r="K29" s="6">
        <f t="shared" si="0"/>
        <v>60273</v>
      </c>
      <c r="L29" s="6">
        <f t="shared" si="1"/>
        <v>380268</v>
      </c>
      <c r="M29" s="6">
        <f t="shared" si="2"/>
        <v>87.82415291472483</v>
      </c>
      <c r="N29" s="6">
        <f t="shared" si="3"/>
        <v>406470</v>
      </c>
      <c r="O29" s="6">
        <f t="shared" si="4"/>
        <v>86475</v>
      </c>
      <c r="P29" s="6">
        <f t="shared" si="5"/>
        <v>82.53104413752143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1525</v>
      </c>
      <c r="F30" s="6">
        <v>0</v>
      </c>
      <c r="G30" s="6">
        <v>0</v>
      </c>
      <c r="H30" s="6">
        <v>0</v>
      </c>
      <c r="I30" s="6">
        <v>0</v>
      </c>
      <c r="J30" s="6">
        <v>5557.36</v>
      </c>
      <c r="K30" s="6">
        <f t="shared" si="0"/>
        <v>1525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1525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290717</v>
      </c>
      <c r="F31" s="6">
        <v>253715</v>
      </c>
      <c r="G31" s="6">
        <v>0</v>
      </c>
      <c r="H31" s="6">
        <v>238519</v>
      </c>
      <c r="I31" s="6">
        <v>15196</v>
      </c>
      <c r="J31" s="6">
        <v>271103.83</v>
      </c>
      <c r="K31" s="6">
        <f t="shared" si="0"/>
        <v>37002</v>
      </c>
      <c r="L31" s="6">
        <f t="shared" si="1"/>
        <v>232770</v>
      </c>
      <c r="M31" s="6">
        <f t="shared" si="2"/>
        <v>87.27215814692639</v>
      </c>
      <c r="N31" s="6">
        <f t="shared" si="3"/>
        <v>247966</v>
      </c>
      <c r="O31" s="6">
        <f t="shared" si="4"/>
        <v>52198</v>
      </c>
      <c r="P31" s="6">
        <f t="shared" si="5"/>
        <v>82.04508164297238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2750.23</v>
      </c>
      <c r="F32" s="6">
        <v>2750.23</v>
      </c>
      <c r="G32" s="6">
        <v>0</v>
      </c>
      <c r="H32" s="6">
        <v>2750.23</v>
      </c>
      <c r="I32" s="6">
        <v>0</v>
      </c>
      <c r="J32" s="6">
        <v>3690.68</v>
      </c>
      <c r="K32" s="6">
        <f t="shared" si="0"/>
        <v>0</v>
      </c>
      <c r="L32" s="6">
        <f t="shared" si="1"/>
        <v>10595.77</v>
      </c>
      <c r="M32" s="6">
        <f t="shared" si="2"/>
        <v>100</v>
      </c>
      <c r="N32" s="6">
        <f t="shared" si="3"/>
        <v>10595.77</v>
      </c>
      <c r="O32" s="6">
        <f t="shared" si="4"/>
        <v>0</v>
      </c>
      <c r="P32" s="6">
        <f t="shared" si="5"/>
        <v>100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1001979</v>
      </c>
      <c r="F34" s="6">
        <v>835486</v>
      </c>
      <c r="G34" s="6">
        <v>0</v>
      </c>
      <c r="H34" s="6">
        <v>806948</v>
      </c>
      <c r="I34" s="6">
        <v>28538</v>
      </c>
      <c r="J34" s="6">
        <v>1382508.36</v>
      </c>
      <c r="K34" s="6">
        <f t="shared" si="0"/>
        <v>166493</v>
      </c>
      <c r="L34" s="6">
        <f t="shared" si="1"/>
        <v>939497</v>
      </c>
      <c r="M34" s="6">
        <f t="shared" si="2"/>
        <v>83.38358388748667</v>
      </c>
      <c r="N34" s="6">
        <f t="shared" si="3"/>
        <v>968035</v>
      </c>
      <c r="O34" s="6">
        <f t="shared" si="4"/>
        <v>195031</v>
      </c>
      <c r="P34" s="6">
        <f t="shared" si="5"/>
        <v>80.53542040302241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2025</v>
      </c>
      <c r="F35" s="6">
        <v>0</v>
      </c>
      <c r="G35" s="6">
        <v>0</v>
      </c>
      <c r="H35" s="6">
        <v>0</v>
      </c>
      <c r="I35" s="6">
        <v>0</v>
      </c>
      <c r="J35" s="6">
        <v>5557.36</v>
      </c>
      <c r="K35" s="6">
        <f t="shared" si="0"/>
        <v>2025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2025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43747</v>
      </c>
      <c r="F36" s="6">
        <v>22700</v>
      </c>
      <c r="G36" s="6">
        <v>0</v>
      </c>
      <c r="H36" s="6">
        <v>22700</v>
      </c>
      <c r="I36" s="6">
        <v>0</v>
      </c>
      <c r="J36" s="6">
        <v>7007.79</v>
      </c>
      <c r="K36" s="6">
        <f t="shared" si="0"/>
        <v>21047</v>
      </c>
      <c r="L36" s="6">
        <f t="shared" si="1"/>
        <v>105500</v>
      </c>
      <c r="M36" s="6">
        <f t="shared" si="2"/>
        <v>51.889272407250786</v>
      </c>
      <c r="N36" s="6">
        <f t="shared" si="3"/>
        <v>105500</v>
      </c>
      <c r="O36" s="6">
        <f t="shared" si="4"/>
        <v>21047</v>
      </c>
      <c r="P36" s="6">
        <f t="shared" si="5"/>
        <v>51.889272407250786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615944</v>
      </c>
      <c r="F38" s="6">
        <v>475677</v>
      </c>
      <c r="G38" s="6">
        <v>0</v>
      </c>
      <c r="H38" s="6">
        <v>455155</v>
      </c>
      <c r="I38" s="6">
        <v>20522</v>
      </c>
      <c r="J38" s="6">
        <v>606552.98</v>
      </c>
      <c r="K38" s="6">
        <f t="shared" si="0"/>
        <v>140267</v>
      </c>
      <c r="L38" s="6">
        <f t="shared" si="1"/>
        <v>1229421</v>
      </c>
      <c r="M38" s="6">
        <f t="shared" si="2"/>
        <v>77.2273128725988</v>
      </c>
      <c r="N38" s="6">
        <f t="shared" si="3"/>
        <v>1249943</v>
      </c>
      <c r="O38" s="6">
        <f t="shared" si="4"/>
        <v>160789</v>
      </c>
      <c r="P38" s="6">
        <f t="shared" si="5"/>
        <v>73.89551647552375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8217</v>
      </c>
      <c r="F39" s="6">
        <v>1261.76</v>
      </c>
      <c r="G39" s="6">
        <v>0</v>
      </c>
      <c r="H39" s="6">
        <v>1261.6</v>
      </c>
      <c r="I39" s="6">
        <v>0.16</v>
      </c>
      <c r="J39" s="6">
        <v>0</v>
      </c>
      <c r="K39" s="6">
        <f t="shared" si="0"/>
        <v>6955.24</v>
      </c>
      <c r="L39" s="6">
        <f t="shared" si="1"/>
        <v>69686.24</v>
      </c>
      <c r="M39" s="6">
        <f t="shared" si="2"/>
        <v>15.355482536205429</v>
      </c>
      <c r="N39" s="6">
        <f t="shared" si="3"/>
        <v>69686.4</v>
      </c>
      <c r="O39" s="6">
        <f t="shared" si="4"/>
        <v>6955.4</v>
      </c>
      <c r="P39" s="6">
        <f t="shared" si="5"/>
        <v>15.353535353535353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298394.38</v>
      </c>
      <c r="F40" s="6">
        <v>298394.38</v>
      </c>
      <c r="G40" s="6">
        <v>0</v>
      </c>
      <c r="H40" s="6">
        <v>298394.38</v>
      </c>
      <c r="I40" s="6">
        <v>0</v>
      </c>
      <c r="J40" s="6">
        <v>0</v>
      </c>
      <c r="K40" s="6">
        <f t="shared" si="0"/>
        <v>0</v>
      </c>
      <c r="L40" s="6">
        <f t="shared" si="1"/>
        <v>459644.62</v>
      </c>
      <c r="M40" s="6">
        <f t="shared" si="2"/>
        <v>100</v>
      </c>
      <c r="N40" s="6">
        <f t="shared" si="3"/>
        <v>459644.62</v>
      </c>
      <c r="O40" s="6">
        <f t="shared" si="4"/>
        <v>0</v>
      </c>
      <c r="P40" s="6">
        <f t="shared" si="5"/>
        <v>100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280598.71</v>
      </c>
      <c r="F41" s="6">
        <v>280598.71</v>
      </c>
      <c r="G41" s="6">
        <v>0</v>
      </c>
      <c r="H41" s="6">
        <v>280598.71</v>
      </c>
      <c r="I41" s="6">
        <v>0</v>
      </c>
      <c r="J41" s="6">
        <v>0</v>
      </c>
      <c r="K41" s="6">
        <f t="shared" si="0"/>
        <v>0</v>
      </c>
      <c r="L41" s="6">
        <f t="shared" si="1"/>
        <v>394416.29</v>
      </c>
      <c r="M41" s="6">
        <f t="shared" si="2"/>
        <v>100</v>
      </c>
      <c r="N41" s="6">
        <f t="shared" si="3"/>
        <v>394416.29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19320982.22</v>
      </c>
      <c r="F42" s="6">
        <v>19320982.22</v>
      </c>
      <c r="G42" s="6">
        <v>0</v>
      </c>
      <c r="H42" s="6">
        <v>19320982.22</v>
      </c>
      <c r="I42" s="6">
        <v>0</v>
      </c>
      <c r="J42" s="6">
        <v>0</v>
      </c>
      <c r="K42" s="6">
        <f t="shared" si="0"/>
        <v>0</v>
      </c>
      <c r="L42" s="6">
        <f t="shared" si="1"/>
        <v>33902836.78</v>
      </c>
      <c r="M42" s="6">
        <f t="shared" si="2"/>
        <v>100</v>
      </c>
      <c r="N42" s="6">
        <f t="shared" si="3"/>
        <v>33902836.78</v>
      </c>
      <c r="O42" s="6">
        <f t="shared" si="4"/>
        <v>0</v>
      </c>
      <c r="P42" s="6">
        <f t="shared" si="5"/>
        <v>100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1112242.18</v>
      </c>
      <c r="F43" s="6">
        <v>1112242.18</v>
      </c>
      <c r="G43" s="6">
        <v>0</v>
      </c>
      <c r="H43" s="6">
        <v>1112242.18</v>
      </c>
      <c r="I43" s="6">
        <v>0</v>
      </c>
      <c r="J43" s="6">
        <v>0</v>
      </c>
      <c r="K43" s="6">
        <f t="shared" si="0"/>
        <v>0</v>
      </c>
      <c r="L43" s="6">
        <f t="shared" si="1"/>
        <v>1753386.82</v>
      </c>
      <c r="M43" s="6">
        <f t="shared" si="2"/>
        <v>100</v>
      </c>
      <c r="N43" s="6">
        <f t="shared" si="3"/>
        <v>1753386.82</v>
      </c>
      <c r="O43" s="6">
        <f t="shared" si="4"/>
        <v>0</v>
      </c>
      <c r="P43" s="6">
        <f t="shared" si="5"/>
        <v>100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2453872.26</v>
      </c>
      <c r="F44" s="6">
        <v>2453872.26</v>
      </c>
      <c r="G44" s="6">
        <v>0</v>
      </c>
      <c r="H44" s="6">
        <v>2453872.26</v>
      </c>
      <c r="I44" s="6">
        <v>0</v>
      </c>
      <c r="J44" s="6">
        <v>744179.87</v>
      </c>
      <c r="K44" s="6">
        <f t="shared" si="0"/>
        <v>0</v>
      </c>
      <c r="L44" s="6">
        <f t="shared" si="1"/>
        <v>4128141.74</v>
      </c>
      <c r="M44" s="6">
        <f t="shared" si="2"/>
        <v>100</v>
      </c>
      <c r="N44" s="6">
        <f t="shared" si="3"/>
        <v>4128141.74</v>
      </c>
      <c r="O44" s="6">
        <f t="shared" si="4"/>
        <v>0</v>
      </c>
      <c r="P44" s="6">
        <f t="shared" si="5"/>
        <v>100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173315.63</v>
      </c>
      <c r="F45" s="6">
        <v>173315.63</v>
      </c>
      <c r="G45" s="6">
        <v>0</v>
      </c>
      <c r="H45" s="6">
        <v>173315.63</v>
      </c>
      <c r="I45" s="6">
        <v>0</v>
      </c>
      <c r="J45" s="6">
        <v>0</v>
      </c>
      <c r="K45" s="6">
        <f t="shared" si="0"/>
        <v>0</v>
      </c>
      <c r="L45" s="6">
        <f t="shared" si="1"/>
        <v>606519.37</v>
      </c>
      <c r="M45" s="6">
        <f t="shared" si="2"/>
        <v>100</v>
      </c>
      <c r="N45" s="6">
        <f t="shared" si="3"/>
        <v>606519.37</v>
      </c>
      <c r="O45" s="6">
        <f t="shared" si="4"/>
        <v>0</v>
      </c>
      <c r="P45" s="6">
        <f t="shared" si="5"/>
        <v>100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72240</v>
      </c>
      <c r="F46" s="6">
        <v>72240</v>
      </c>
      <c r="G46" s="6">
        <v>0</v>
      </c>
      <c r="H46" s="6">
        <v>72240</v>
      </c>
      <c r="I46" s="6">
        <v>0</v>
      </c>
      <c r="J46" s="6">
        <v>0</v>
      </c>
      <c r="K46" s="6">
        <f t="shared" si="0"/>
        <v>0</v>
      </c>
      <c r="L46" s="6">
        <f t="shared" si="1"/>
        <v>36980</v>
      </c>
      <c r="M46" s="6">
        <f t="shared" si="2"/>
        <v>100</v>
      </c>
      <c r="N46" s="6">
        <f t="shared" si="3"/>
        <v>36980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15066266</v>
      </c>
      <c r="E47" s="6">
        <v>7688714.430000001</v>
      </c>
      <c r="F47" s="6">
        <v>7688714.430000001</v>
      </c>
      <c r="G47" s="6">
        <v>0</v>
      </c>
      <c r="H47" s="6">
        <v>7688714.430000001</v>
      </c>
      <c r="I47" s="6">
        <v>0</v>
      </c>
      <c r="J47" s="6">
        <v>0</v>
      </c>
      <c r="K47" s="6">
        <f t="shared" si="0"/>
        <v>0</v>
      </c>
      <c r="L47" s="6">
        <f t="shared" si="1"/>
        <v>7377551.569999999</v>
      </c>
      <c r="M47" s="6">
        <f t="shared" si="2"/>
        <v>100</v>
      </c>
      <c r="N47" s="6">
        <f t="shared" si="3"/>
        <v>7377551.569999999</v>
      </c>
      <c r="O47" s="6">
        <f t="shared" si="4"/>
        <v>0</v>
      </c>
      <c r="P47" s="6">
        <f t="shared" si="5"/>
        <v>100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33303443</v>
      </c>
      <c r="F48" s="6">
        <v>33303443</v>
      </c>
      <c r="G48" s="6">
        <v>0</v>
      </c>
      <c r="H48" s="6">
        <v>30129542</v>
      </c>
      <c r="I48" s="6">
        <v>3173901</v>
      </c>
      <c r="J48" s="6">
        <v>149820289.01</v>
      </c>
      <c r="K48" s="6">
        <f t="shared" si="0"/>
        <v>0</v>
      </c>
      <c r="L48" s="6">
        <f t="shared" si="1"/>
        <v>24641572</v>
      </c>
      <c r="M48" s="6">
        <f t="shared" si="2"/>
        <v>100</v>
      </c>
      <c r="N48" s="6">
        <f t="shared" si="3"/>
        <v>27815473</v>
      </c>
      <c r="O48" s="6">
        <f t="shared" si="4"/>
        <v>3173901</v>
      </c>
      <c r="P48" s="6">
        <f t="shared" si="5"/>
        <v>90.46975113053625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536186.01</v>
      </c>
      <c r="F49" s="6">
        <v>536186.01</v>
      </c>
      <c r="G49" s="6">
        <v>0</v>
      </c>
      <c r="H49" s="6">
        <v>536186.01</v>
      </c>
      <c r="I49" s="6">
        <v>0</v>
      </c>
      <c r="J49" s="6">
        <v>0</v>
      </c>
      <c r="K49" s="6">
        <f t="shared" si="0"/>
        <v>0</v>
      </c>
      <c r="L49" s="6">
        <f t="shared" si="1"/>
        <v>1272220.99</v>
      </c>
      <c r="M49" s="6">
        <f t="shared" si="2"/>
        <v>100</v>
      </c>
      <c r="N49" s="6">
        <f t="shared" si="3"/>
        <v>1272220.99</v>
      </c>
      <c r="O49" s="6">
        <f t="shared" si="4"/>
        <v>0</v>
      </c>
      <c r="P49" s="6">
        <f t="shared" si="5"/>
        <v>100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2532711</v>
      </c>
      <c r="E50" s="6">
        <v>1190949</v>
      </c>
      <c r="F50" s="6">
        <v>839505.05</v>
      </c>
      <c r="G50" s="6">
        <v>0</v>
      </c>
      <c r="H50" s="6">
        <v>804505.05</v>
      </c>
      <c r="I50" s="6">
        <v>35000</v>
      </c>
      <c r="J50" s="6">
        <v>33000</v>
      </c>
      <c r="K50" s="6">
        <f t="shared" si="0"/>
        <v>351443.94999999995</v>
      </c>
      <c r="L50" s="6">
        <f t="shared" si="1"/>
        <v>1693205.95</v>
      </c>
      <c r="M50" s="6">
        <f t="shared" si="2"/>
        <v>70.49042822152755</v>
      </c>
      <c r="N50" s="6">
        <f t="shared" si="3"/>
        <v>1728205.95</v>
      </c>
      <c r="O50" s="6">
        <f t="shared" si="4"/>
        <v>386443.94999999995</v>
      </c>
      <c r="P50" s="6">
        <f t="shared" si="5"/>
        <v>67.55159540836762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1230862.22</v>
      </c>
      <c r="F51" s="6">
        <v>1230862.22</v>
      </c>
      <c r="G51" s="6">
        <v>0</v>
      </c>
      <c r="H51" s="6">
        <v>1230862.22</v>
      </c>
      <c r="I51" s="6">
        <v>0</v>
      </c>
      <c r="J51" s="6">
        <v>0</v>
      </c>
      <c r="K51" s="6">
        <f t="shared" si="0"/>
        <v>0</v>
      </c>
      <c r="L51" s="6">
        <f t="shared" si="1"/>
        <v>1764253.78</v>
      </c>
      <c r="M51" s="6">
        <f t="shared" si="2"/>
        <v>100</v>
      </c>
      <c r="N51" s="6">
        <f t="shared" si="3"/>
        <v>1764253.78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7444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4612</v>
      </c>
      <c r="L52" s="6">
        <f t="shared" si="1"/>
        <v>17861</v>
      </c>
      <c r="M52" s="6">
        <f t="shared" si="2"/>
        <v>38.04406233207953</v>
      </c>
      <c r="N52" s="6">
        <f t="shared" si="3"/>
        <v>17861</v>
      </c>
      <c r="O52" s="6">
        <f t="shared" si="4"/>
        <v>4612</v>
      </c>
      <c r="P52" s="6">
        <f t="shared" si="5"/>
        <v>38.04406233207953</v>
      </c>
    </row>
    <row r="53" spans="1:16" ht="12.75">
      <c r="A53" s="4" t="s">
        <v>302</v>
      </c>
      <c r="B53" s="5" t="s">
        <v>303</v>
      </c>
      <c r="C53" s="6">
        <v>0</v>
      </c>
      <c r="D53" s="6">
        <v>234607</v>
      </c>
      <c r="E53" s="6">
        <v>169856</v>
      </c>
      <c r="F53" s="6">
        <v>57777.05</v>
      </c>
      <c r="G53" s="6">
        <v>0</v>
      </c>
      <c r="H53" s="6">
        <v>40595.71</v>
      </c>
      <c r="I53" s="6">
        <v>17181.34</v>
      </c>
      <c r="J53" s="6">
        <v>1056.48</v>
      </c>
      <c r="K53" s="6">
        <f t="shared" si="0"/>
        <v>112078.95</v>
      </c>
      <c r="L53" s="6">
        <f t="shared" si="1"/>
        <v>176829.95</v>
      </c>
      <c r="M53" s="6">
        <f t="shared" si="2"/>
        <v>34.01531297098719</v>
      </c>
      <c r="N53" s="6">
        <f t="shared" si="3"/>
        <v>194011.29</v>
      </c>
      <c r="O53" s="6">
        <f t="shared" si="4"/>
        <v>129260.29000000001</v>
      </c>
      <c r="P53" s="6">
        <f t="shared" si="5"/>
        <v>23.90007418048229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2000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2000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2000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370040</v>
      </c>
      <c r="F55" s="6">
        <v>277511.79</v>
      </c>
      <c r="G55" s="6">
        <v>0</v>
      </c>
      <c r="H55" s="6">
        <v>276951.79</v>
      </c>
      <c r="I55" s="6">
        <v>560</v>
      </c>
      <c r="J55" s="6">
        <v>120</v>
      </c>
      <c r="K55" s="6">
        <f t="shared" si="0"/>
        <v>92528.21000000002</v>
      </c>
      <c r="L55" s="6">
        <f t="shared" si="1"/>
        <v>575707.21</v>
      </c>
      <c r="M55" s="6">
        <f t="shared" si="2"/>
        <v>74.99507891038806</v>
      </c>
      <c r="N55" s="6">
        <f t="shared" si="3"/>
        <v>576267.21</v>
      </c>
      <c r="O55" s="6">
        <f t="shared" si="4"/>
        <v>93088.21000000002</v>
      </c>
      <c r="P55" s="6">
        <f t="shared" si="5"/>
        <v>74.84374391957626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22500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f t="shared" si="0"/>
        <v>12500</v>
      </c>
      <c r="L56" s="6">
        <f t="shared" si="1"/>
        <v>44500</v>
      </c>
      <c r="M56" s="6">
        <f t="shared" si="2"/>
        <v>44.44444444444444</v>
      </c>
      <c r="N56" s="6">
        <f t="shared" si="3"/>
        <v>44500</v>
      </c>
      <c r="O56" s="6">
        <f t="shared" si="4"/>
        <v>12500</v>
      </c>
      <c r="P56" s="6">
        <f t="shared" si="5"/>
        <v>44.44444444444444</v>
      </c>
    </row>
    <row r="57" spans="1:16" ht="25.5">
      <c r="A57" s="4" t="s">
        <v>317</v>
      </c>
      <c r="B57" s="5" t="s">
        <v>318</v>
      </c>
      <c r="C57" s="6">
        <v>0</v>
      </c>
      <c r="D57" s="6">
        <v>154000</v>
      </c>
      <c r="E57" s="6">
        <v>49500</v>
      </c>
      <c r="F57" s="6">
        <v>11206.91</v>
      </c>
      <c r="G57" s="6">
        <v>0</v>
      </c>
      <c r="H57" s="6">
        <v>11206.91</v>
      </c>
      <c r="I57" s="6">
        <v>0</v>
      </c>
      <c r="J57" s="6">
        <v>0</v>
      </c>
      <c r="K57" s="6">
        <f t="shared" si="0"/>
        <v>38293.09</v>
      </c>
      <c r="L57" s="6">
        <f t="shared" si="1"/>
        <v>142793.09</v>
      </c>
      <c r="M57" s="6">
        <f t="shared" si="2"/>
        <v>22.640222222222224</v>
      </c>
      <c r="N57" s="6">
        <f t="shared" si="3"/>
        <v>142793.09</v>
      </c>
      <c r="O57" s="6">
        <f t="shared" si="4"/>
        <v>38293.09</v>
      </c>
      <c r="P57" s="6">
        <f t="shared" si="5"/>
        <v>22.640222222222224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199500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199500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199500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1312790</v>
      </c>
      <c r="F59" s="6">
        <v>1004734.75</v>
      </c>
      <c r="G59" s="6">
        <v>0</v>
      </c>
      <c r="H59" s="6">
        <v>1004378.84</v>
      </c>
      <c r="I59" s="6">
        <v>355.91</v>
      </c>
      <c r="J59" s="6">
        <v>362.37</v>
      </c>
      <c r="K59" s="6">
        <f t="shared" si="0"/>
        <v>308055.25</v>
      </c>
      <c r="L59" s="6">
        <f t="shared" si="1"/>
        <v>1996243.25</v>
      </c>
      <c r="M59" s="6">
        <f t="shared" si="2"/>
        <v>76.53430860990714</v>
      </c>
      <c r="N59" s="6">
        <f t="shared" si="3"/>
        <v>1996599.1600000001</v>
      </c>
      <c r="O59" s="6">
        <f t="shared" si="4"/>
        <v>308411.16000000003</v>
      </c>
      <c r="P59" s="6">
        <f t="shared" si="5"/>
        <v>76.50719764775783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396869</v>
      </c>
      <c r="F60" s="6">
        <v>390886.51</v>
      </c>
      <c r="G60" s="6">
        <v>0</v>
      </c>
      <c r="H60" s="6">
        <v>390886.51</v>
      </c>
      <c r="I60" s="6">
        <v>0</v>
      </c>
      <c r="J60" s="6">
        <v>0</v>
      </c>
      <c r="K60" s="6">
        <f t="shared" si="0"/>
        <v>5982.489999999991</v>
      </c>
      <c r="L60" s="6">
        <f t="shared" si="1"/>
        <v>590283.49</v>
      </c>
      <c r="M60" s="6">
        <f t="shared" si="2"/>
        <v>98.49257815551228</v>
      </c>
      <c r="N60" s="6">
        <f t="shared" si="3"/>
        <v>590283.49</v>
      </c>
      <c r="O60" s="6">
        <f t="shared" si="4"/>
        <v>5982.489999999991</v>
      </c>
      <c r="P60" s="6">
        <f t="shared" si="5"/>
        <v>98.49257815551228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47685</v>
      </c>
      <c r="F61" s="6">
        <v>40748</v>
      </c>
      <c r="G61" s="6">
        <v>0</v>
      </c>
      <c r="H61" s="6">
        <v>40748</v>
      </c>
      <c r="I61" s="6">
        <v>0</v>
      </c>
      <c r="J61" s="6">
        <v>4937</v>
      </c>
      <c r="K61" s="6">
        <f t="shared" si="0"/>
        <v>6937</v>
      </c>
      <c r="L61" s="6">
        <f t="shared" si="1"/>
        <v>67502</v>
      </c>
      <c r="M61" s="6">
        <f t="shared" si="2"/>
        <v>85.45244835902275</v>
      </c>
      <c r="N61" s="6">
        <f t="shared" si="3"/>
        <v>67502</v>
      </c>
      <c r="O61" s="6">
        <f t="shared" si="4"/>
        <v>6937</v>
      </c>
      <c r="P61" s="6">
        <f t="shared" si="5"/>
        <v>85.45244835902275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6401962.97</v>
      </c>
      <c r="F62" s="6">
        <v>6401962.97</v>
      </c>
      <c r="G62" s="6">
        <v>0</v>
      </c>
      <c r="H62" s="6">
        <v>6397610.97</v>
      </c>
      <c r="I62" s="6">
        <v>4352</v>
      </c>
      <c r="J62" s="6">
        <v>4352</v>
      </c>
      <c r="K62" s="6">
        <f t="shared" si="0"/>
        <v>0</v>
      </c>
      <c r="L62" s="6">
        <f t="shared" si="1"/>
        <v>8997884.030000001</v>
      </c>
      <c r="M62" s="6">
        <f t="shared" si="2"/>
        <v>100</v>
      </c>
      <c r="N62" s="6">
        <f t="shared" si="3"/>
        <v>9002236.030000001</v>
      </c>
      <c r="O62" s="6">
        <f t="shared" si="4"/>
        <v>4352</v>
      </c>
      <c r="P62" s="6">
        <f t="shared" si="5"/>
        <v>99.93202085016121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4840040</v>
      </c>
      <c r="E64" s="12">
        <v>2455248</v>
      </c>
      <c r="F64" s="12">
        <v>1293490.54</v>
      </c>
      <c r="G64" s="12">
        <v>0</v>
      </c>
      <c r="H64" s="12">
        <v>1266123.11</v>
      </c>
      <c r="I64" s="12">
        <v>27367.43</v>
      </c>
      <c r="J64" s="12">
        <v>13546.51</v>
      </c>
      <c r="K64" s="12">
        <f t="shared" si="0"/>
        <v>1161757.46</v>
      </c>
      <c r="L64" s="12">
        <f t="shared" si="1"/>
        <v>3546549.46</v>
      </c>
      <c r="M64" s="12">
        <f t="shared" si="2"/>
        <v>52.68268378591491</v>
      </c>
      <c r="N64" s="12">
        <f t="shared" si="3"/>
        <v>3573916.8899999997</v>
      </c>
      <c r="O64" s="12">
        <f t="shared" si="4"/>
        <v>1189124.89</v>
      </c>
      <c r="P64" s="12">
        <f t="shared" si="5"/>
        <v>51.56803345323976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4310440</v>
      </c>
      <c r="E65" s="6">
        <v>2064648</v>
      </c>
      <c r="F65" s="6">
        <v>1202890.54</v>
      </c>
      <c r="G65" s="6">
        <v>0</v>
      </c>
      <c r="H65" s="6">
        <v>1186834.67</v>
      </c>
      <c r="I65" s="6">
        <v>16055.87</v>
      </c>
      <c r="J65" s="6">
        <v>13546.51</v>
      </c>
      <c r="K65" s="6">
        <f t="shared" si="0"/>
        <v>861757.46</v>
      </c>
      <c r="L65" s="6">
        <f t="shared" si="1"/>
        <v>3107549.46</v>
      </c>
      <c r="M65" s="6">
        <f t="shared" si="2"/>
        <v>58.26128909140928</v>
      </c>
      <c r="N65" s="6">
        <f t="shared" si="3"/>
        <v>3123605.33</v>
      </c>
      <c r="O65" s="6">
        <f t="shared" si="4"/>
        <v>877813.3300000001</v>
      </c>
      <c r="P65" s="6">
        <f t="shared" si="5"/>
        <v>57.483632561095156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329600</v>
      </c>
      <c r="E66" s="6">
        <v>309600</v>
      </c>
      <c r="F66" s="6">
        <v>9600</v>
      </c>
      <c r="G66" s="6">
        <v>0</v>
      </c>
      <c r="H66" s="6">
        <v>0</v>
      </c>
      <c r="I66" s="6">
        <v>9600</v>
      </c>
      <c r="J66" s="6">
        <v>0</v>
      </c>
      <c r="K66" s="6">
        <f t="shared" si="0"/>
        <v>300000</v>
      </c>
      <c r="L66" s="6">
        <f t="shared" si="1"/>
        <v>320000</v>
      </c>
      <c r="M66" s="6">
        <f t="shared" si="2"/>
        <v>3.10077519379845</v>
      </c>
      <c r="N66" s="6">
        <f t="shared" si="3"/>
        <v>329600</v>
      </c>
      <c r="O66" s="6">
        <f t="shared" si="4"/>
        <v>309600</v>
      </c>
      <c r="P66" s="6">
        <f t="shared" si="5"/>
        <v>0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81000</v>
      </c>
      <c r="F67" s="6">
        <v>81000</v>
      </c>
      <c r="G67" s="6">
        <v>0</v>
      </c>
      <c r="H67" s="6">
        <v>79288.44</v>
      </c>
      <c r="I67" s="6">
        <v>1711.56</v>
      </c>
      <c r="J67" s="6">
        <v>0</v>
      </c>
      <c r="K67" s="6">
        <f t="shared" si="0"/>
        <v>0</v>
      </c>
      <c r="L67" s="6">
        <f t="shared" si="1"/>
        <v>119000</v>
      </c>
      <c r="M67" s="6">
        <f t="shared" si="2"/>
        <v>100</v>
      </c>
      <c r="N67" s="6">
        <f t="shared" si="3"/>
        <v>120711.56</v>
      </c>
      <c r="O67" s="6">
        <f t="shared" si="4"/>
        <v>1711.5599999999977</v>
      </c>
      <c r="P67" s="6">
        <f t="shared" si="5"/>
        <v>97.88696296296297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14577545</v>
      </c>
      <c r="E68" s="12">
        <v>6036720</v>
      </c>
      <c r="F68" s="12">
        <v>4477487.21</v>
      </c>
      <c r="G68" s="12">
        <v>0</v>
      </c>
      <c r="H68" s="12">
        <v>4381046.18</v>
      </c>
      <c r="I68" s="12">
        <v>96441.03</v>
      </c>
      <c r="J68" s="12">
        <v>26885.48</v>
      </c>
      <c r="K68" s="12">
        <f t="shared" si="0"/>
        <v>1559232.79</v>
      </c>
      <c r="L68" s="12">
        <f t="shared" si="1"/>
        <v>10100057.79</v>
      </c>
      <c r="M68" s="12">
        <f t="shared" si="2"/>
        <v>74.17086116301567</v>
      </c>
      <c r="N68" s="12">
        <f t="shared" si="3"/>
        <v>10196498.82</v>
      </c>
      <c r="O68" s="12">
        <f t="shared" si="4"/>
        <v>1655673.8200000003</v>
      </c>
      <c r="P68" s="12">
        <f t="shared" si="5"/>
        <v>72.57328781192435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1062837</v>
      </c>
      <c r="F69" s="6">
        <v>820547.57</v>
      </c>
      <c r="G69" s="6">
        <v>0</v>
      </c>
      <c r="H69" s="6">
        <v>784315.57</v>
      </c>
      <c r="I69" s="6">
        <v>36232</v>
      </c>
      <c r="J69" s="6">
        <v>8026.45</v>
      </c>
      <c r="K69" s="6">
        <f t="shared" si="0"/>
        <v>242289.43000000005</v>
      </c>
      <c r="L69" s="6">
        <f t="shared" si="1"/>
        <v>1973157.4300000002</v>
      </c>
      <c r="M69" s="6">
        <f t="shared" si="2"/>
        <v>77.20351944841964</v>
      </c>
      <c r="N69" s="6">
        <f t="shared" si="3"/>
        <v>2009389.4300000002</v>
      </c>
      <c r="O69" s="6">
        <f t="shared" si="4"/>
        <v>278521.43000000005</v>
      </c>
      <c r="P69" s="6">
        <f t="shared" si="5"/>
        <v>73.79453011139054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171956</v>
      </c>
      <c r="F70" s="6">
        <v>109438.26</v>
      </c>
      <c r="G70" s="6">
        <v>0</v>
      </c>
      <c r="H70" s="6">
        <v>101830.45</v>
      </c>
      <c r="I70" s="6">
        <v>7607.81</v>
      </c>
      <c r="J70" s="6">
        <v>3341.29</v>
      </c>
      <c r="K70" s="6">
        <f aca="true" t="shared" si="6" ref="K70:K98">E70-F70</f>
        <v>62517.740000000005</v>
      </c>
      <c r="L70" s="6">
        <f aca="true" t="shared" si="7" ref="L70:L98">D70-F70</f>
        <v>333680.74</v>
      </c>
      <c r="M70" s="6">
        <f aca="true" t="shared" si="8" ref="M70:M98">IF(E70=0,0,(F70/E70)*100)</f>
        <v>63.6431761613436</v>
      </c>
      <c r="N70" s="6">
        <f aca="true" t="shared" si="9" ref="N70:N98">D70-H70</f>
        <v>341288.55</v>
      </c>
      <c r="O70" s="6">
        <f aca="true" t="shared" si="10" ref="O70:O98">E70-H70</f>
        <v>70125.55</v>
      </c>
      <c r="P70" s="6">
        <f aca="true" t="shared" si="11" ref="P70:P98">IF(E70=0,0,(H70/E70)*100)</f>
        <v>59.21889902067971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6978899</v>
      </c>
      <c r="E71" s="6">
        <v>3195465</v>
      </c>
      <c r="F71" s="6">
        <v>2303846.08</v>
      </c>
      <c r="G71" s="6">
        <v>0</v>
      </c>
      <c r="H71" s="6">
        <v>2279006.04</v>
      </c>
      <c r="I71" s="6">
        <v>24840.04</v>
      </c>
      <c r="J71" s="6">
        <v>10818.1</v>
      </c>
      <c r="K71" s="6">
        <f t="shared" si="6"/>
        <v>891618.9199999999</v>
      </c>
      <c r="L71" s="6">
        <f t="shared" si="7"/>
        <v>4675052.92</v>
      </c>
      <c r="M71" s="6">
        <f t="shared" si="8"/>
        <v>72.09736548514849</v>
      </c>
      <c r="N71" s="6">
        <f t="shared" si="9"/>
        <v>4699892.96</v>
      </c>
      <c r="O71" s="6">
        <f t="shared" si="10"/>
        <v>916458.96</v>
      </c>
      <c r="P71" s="6">
        <f t="shared" si="11"/>
        <v>71.32001258032868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1314754</v>
      </c>
      <c r="F72" s="6">
        <v>1036129.14</v>
      </c>
      <c r="G72" s="6">
        <v>0</v>
      </c>
      <c r="H72" s="6">
        <v>1014331.13</v>
      </c>
      <c r="I72" s="6">
        <v>21798.01</v>
      </c>
      <c r="J72" s="6">
        <v>517.65</v>
      </c>
      <c r="K72" s="6">
        <f t="shared" si="6"/>
        <v>278624.86</v>
      </c>
      <c r="L72" s="6">
        <f t="shared" si="7"/>
        <v>2427395.86</v>
      </c>
      <c r="M72" s="6">
        <f t="shared" si="8"/>
        <v>78.80783325245635</v>
      </c>
      <c r="N72" s="6">
        <f t="shared" si="9"/>
        <v>2449193.87</v>
      </c>
      <c r="O72" s="6">
        <f t="shared" si="10"/>
        <v>300422.87</v>
      </c>
      <c r="P72" s="6">
        <f t="shared" si="11"/>
        <v>77.14987974936757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898297</v>
      </c>
      <c r="E73" s="6">
        <v>291708</v>
      </c>
      <c r="F73" s="6">
        <v>207526.16</v>
      </c>
      <c r="G73" s="6">
        <v>0</v>
      </c>
      <c r="H73" s="6">
        <v>201562.99</v>
      </c>
      <c r="I73" s="6">
        <v>5963.17</v>
      </c>
      <c r="J73" s="6">
        <v>4181.99</v>
      </c>
      <c r="K73" s="6">
        <f t="shared" si="6"/>
        <v>84181.84</v>
      </c>
      <c r="L73" s="6">
        <f t="shared" si="7"/>
        <v>690770.84</v>
      </c>
      <c r="M73" s="6">
        <f t="shared" si="8"/>
        <v>71.14174448421024</v>
      </c>
      <c r="N73" s="6">
        <f t="shared" si="9"/>
        <v>696734.01</v>
      </c>
      <c r="O73" s="6">
        <f t="shared" si="10"/>
        <v>90145.01000000001</v>
      </c>
      <c r="P73" s="6">
        <f t="shared" si="11"/>
        <v>69.09751875162834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211000</v>
      </c>
      <c r="E74" s="12">
        <v>61000</v>
      </c>
      <c r="F74" s="12">
        <v>53000</v>
      </c>
      <c r="G74" s="12">
        <v>0</v>
      </c>
      <c r="H74" s="12">
        <v>53000</v>
      </c>
      <c r="I74" s="12">
        <v>0</v>
      </c>
      <c r="J74" s="12">
        <v>0</v>
      </c>
      <c r="K74" s="12">
        <f t="shared" si="6"/>
        <v>8000</v>
      </c>
      <c r="L74" s="12">
        <f t="shared" si="7"/>
        <v>158000</v>
      </c>
      <c r="M74" s="12">
        <f t="shared" si="8"/>
        <v>86.88524590163934</v>
      </c>
      <c r="N74" s="12">
        <f t="shared" si="9"/>
        <v>158000</v>
      </c>
      <c r="O74" s="12">
        <f t="shared" si="10"/>
        <v>8000</v>
      </c>
      <c r="P74" s="12">
        <f t="shared" si="11"/>
        <v>86.88524590163934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211000</v>
      </c>
      <c r="E75" s="6">
        <v>61000</v>
      </c>
      <c r="F75" s="6">
        <v>53000</v>
      </c>
      <c r="G75" s="6">
        <v>0</v>
      </c>
      <c r="H75" s="6">
        <v>53000</v>
      </c>
      <c r="I75" s="6">
        <v>0</v>
      </c>
      <c r="J75" s="6">
        <v>0</v>
      </c>
      <c r="K75" s="6">
        <f t="shared" si="6"/>
        <v>8000</v>
      </c>
      <c r="L75" s="6">
        <f t="shared" si="7"/>
        <v>158000</v>
      </c>
      <c r="M75" s="6">
        <f t="shared" si="8"/>
        <v>86.88524590163934</v>
      </c>
      <c r="N75" s="6">
        <f t="shared" si="9"/>
        <v>158000</v>
      </c>
      <c r="O75" s="6">
        <f t="shared" si="10"/>
        <v>8000</v>
      </c>
      <c r="P75" s="6">
        <f t="shared" si="11"/>
        <v>86.88524590163934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862142</v>
      </c>
      <c r="F76" s="12">
        <v>536761.24</v>
      </c>
      <c r="G76" s="12">
        <v>0</v>
      </c>
      <c r="H76" s="12">
        <v>463888.78</v>
      </c>
      <c r="I76" s="12">
        <v>72872.46</v>
      </c>
      <c r="J76" s="12">
        <v>9947.66</v>
      </c>
      <c r="K76" s="12">
        <f t="shared" si="6"/>
        <v>325380.76</v>
      </c>
      <c r="L76" s="12">
        <f t="shared" si="7"/>
        <v>1318175.76</v>
      </c>
      <c r="M76" s="12">
        <f t="shared" si="8"/>
        <v>62.25902925504151</v>
      </c>
      <c r="N76" s="12">
        <f t="shared" si="9"/>
        <v>1391048.22</v>
      </c>
      <c r="O76" s="12">
        <f t="shared" si="10"/>
        <v>398253.22</v>
      </c>
      <c r="P76" s="12">
        <f t="shared" si="11"/>
        <v>53.806539989932055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16600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13900</v>
      </c>
      <c r="L77" s="6">
        <f t="shared" si="7"/>
        <v>37300</v>
      </c>
      <c r="M77" s="6">
        <f t="shared" si="8"/>
        <v>16.265060240963855</v>
      </c>
      <c r="N77" s="6">
        <f t="shared" si="9"/>
        <v>37300</v>
      </c>
      <c r="O77" s="6">
        <f t="shared" si="10"/>
        <v>13900</v>
      </c>
      <c r="P77" s="6">
        <f t="shared" si="11"/>
        <v>16.265060240963855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10700</v>
      </c>
      <c r="F78" s="6">
        <v>2400</v>
      </c>
      <c r="G78" s="6">
        <v>0</v>
      </c>
      <c r="H78" s="6">
        <v>2385</v>
      </c>
      <c r="I78" s="6">
        <v>15</v>
      </c>
      <c r="J78" s="6">
        <v>0</v>
      </c>
      <c r="K78" s="6">
        <f t="shared" si="6"/>
        <v>8300</v>
      </c>
      <c r="L78" s="6">
        <f t="shared" si="7"/>
        <v>22600</v>
      </c>
      <c r="M78" s="6">
        <f t="shared" si="8"/>
        <v>22.429906542056074</v>
      </c>
      <c r="N78" s="6">
        <f t="shared" si="9"/>
        <v>22615</v>
      </c>
      <c r="O78" s="6">
        <f t="shared" si="10"/>
        <v>8315</v>
      </c>
      <c r="P78" s="6">
        <f t="shared" si="11"/>
        <v>22.289719626168225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492336</v>
      </c>
      <c r="F79" s="6">
        <v>364221.4</v>
      </c>
      <c r="G79" s="6">
        <v>0</v>
      </c>
      <c r="H79" s="6">
        <v>363876.4</v>
      </c>
      <c r="I79" s="6">
        <v>345</v>
      </c>
      <c r="J79" s="6">
        <v>3000</v>
      </c>
      <c r="K79" s="6">
        <f t="shared" si="6"/>
        <v>128114.59999999998</v>
      </c>
      <c r="L79" s="6">
        <f t="shared" si="7"/>
        <v>955487.6</v>
      </c>
      <c r="M79" s="6">
        <f t="shared" si="8"/>
        <v>73.97821812745768</v>
      </c>
      <c r="N79" s="6">
        <f t="shared" si="9"/>
        <v>955832.6</v>
      </c>
      <c r="O79" s="6">
        <f t="shared" si="10"/>
        <v>128459.59999999998</v>
      </c>
      <c r="P79" s="6">
        <f t="shared" si="11"/>
        <v>73.90814403171818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171428</v>
      </c>
      <c r="F80" s="6">
        <v>51100</v>
      </c>
      <c r="G80" s="6">
        <v>0</v>
      </c>
      <c r="H80" s="6">
        <v>21100</v>
      </c>
      <c r="I80" s="6">
        <v>30000</v>
      </c>
      <c r="J80" s="6">
        <v>0</v>
      </c>
      <c r="K80" s="6">
        <f t="shared" si="6"/>
        <v>120328</v>
      </c>
      <c r="L80" s="6">
        <f t="shared" si="7"/>
        <v>157728</v>
      </c>
      <c r="M80" s="6">
        <f t="shared" si="8"/>
        <v>29.80843269477565</v>
      </c>
      <c r="N80" s="6">
        <f t="shared" si="9"/>
        <v>187728</v>
      </c>
      <c r="O80" s="6">
        <f t="shared" si="10"/>
        <v>150328</v>
      </c>
      <c r="P80" s="6">
        <f t="shared" si="11"/>
        <v>12.30837436124787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45478</v>
      </c>
      <c r="F81" s="6">
        <v>34543.85</v>
      </c>
      <c r="G81" s="6">
        <v>0</v>
      </c>
      <c r="H81" s="6">
        <v>34176.19</v>
      </c>
      <c r="I81" s="6">
        <v>367.66</v>
      </c>
      <c r="J81" s="6">
        <v>6947.66</v>
      </c>
      <c r="K81" s="6">
        <f t="shared" si="6"/>
        <v>10934.150000000001</v>
      </c>
      <c r="L81" s="6">
        <f t="shared" si="7"/>
        <v>41056.15</v>
      </c>
      <c r="M81" s="6">
        <f t="shared" si="8"/>
        <v>75.95727604556049</v>
      </c>
      <c r="N81" s="6">
        <f t="shared" si="9"/>
        <v>41423.81</v>
      </c>
      <c r="O81" s="6">
        <f t="shared" si="10"/>
        <v>11301.809999999998</v>
      </c>
      <c r="P81" s="6">
        <f t="shared" si="11"/>
        <v>75.14884119794186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125600</v>
      </c>
      <c r="F82" s="6">
        <v>81795.99</v>
      </c>
      <c r="G82" s="6">
        <v>0</v>
      </c>
      <c r="H82" s="6">
        <v>39651.19</v>
      </c>
      <c r="I82" s="6">
        <v>42144.8</v>
      </c>
      <c r="J82" s="6">
        <v>0</v>
      </c>
      <c r="K82" s="6">
        <f t="shared" si="6"/>
        <v>43804.009999999995</v>
      </c>
      <c r="L82" s="6">
        <f t="shared" si="7"/>
        <v>104004.01</v>
      </c>
      <c r="M82" s="6">
        <f t="shared" si="8"/>
        <v>65.12419585987261</v>
      </c>
      <c r="N82" s="6">
        <f t="shared" si="9"/>
        <v>146148.81</v>
      </c>
      <c r="O82" s="6">
        <f t="shared" si="10"/>
        <v>85948.81</v>
      </c>
      <c r="P82" s="6">
        <f t="shared" si="11"/>
        <v>31.569418789808918</v>
      </c>
    </row>
    <row r="83" spans="1:16" ht="25.5">
      <c r="A83" s="10" t="s">
        <v>201</v>
      </c>
      <c r="B83" s="11" t="s">
        <v>202</v>
      </c>
      <c r="C83" s="12">
        <v>0</v>
      </c>
      <c r="D83" s="12">
        <v>96098</v>
      </c>
      <c r="E83" s="12">
        <v>96098</v>
      </c>
      <c r="F83" s="12">
        <v>24857.73</v>
      </c>
      <c r="G83" s="12">
        <v>0</v>
      </c>
      <c r="H83" s="12">
        <v>24857.73</v>
      </c>
      <c r="I83" s="12">
        <v>0</v>
      </c>
      <c r="J83" s="12">
        <v>0</v>
      </c>
      <c r="K83" s="12">
        <f t="shared" si="6"/>
        <v>71240.27</v>
      </c>
      <c r="L83" s="12">
        <f t="shared" si="7"/>
        <v>71240.27</v>
      </c>
      <c r="M83" s="12">
        <f t="shared" si="8"/>
        <v>25.867062790068474</v>
      </c>
      <c r="N83" s="12">
        <f t="shared" si="9"/>
        <v>71240.27</v>
      </c>
      <c r="O83" s="12">
        <f t="shared" si="10"/>
        <v>71240.27</v>
      </c>
      <c r="P83" s="12">
        <f t="shared" si="11"/>
        <v>25.867062790068474</v>
      </c>
    </row>
    <row r="84" spans="1:16" ht="12.75">
      <c r="A84" s="4" t="s">
        <v>268</v>
      </c>
      <c r="B84" s="5" t="s">
        <v>269</v>
      </c>
      <c r="C84" s="6">
        <v>0</v>
      </c>
      <c r="D84" s="6">
        <v>96098</v>
      </c>
      <c r="E84" s="6">
        <v>96098</v>
      </c>
      <c r="F84" s="6">
        <v>24857.73</v>
      </c>
      <c r="G84" s="6">
        <v>0</v>
      </c>
      <c r="H84" s="6">
        <v>24857.73</v>
      </c>
      <c r="I84" s="6">
        <v>0</v>
      </c>
      <c r="J84" s="6">
        <v>0</v>
      </c>
      <c r="K84" s="6">
        <f t="shared" si="6"/>
        <v>71240.27</v>
      </c>
      <c r="L84" s="6">
        <f t="shared" si="7"/>
        <v>71240.27</v>
      </c>
      <c r="M84" s="6">
        <f t="shared" si="8"/>
        <v>25.867062790068474</v>
      </c>
      <c r="N84" s="6">
        <f t="shared" si="9"/>
        <v>71240.27</v>
      </c>
      <c r="O84" s="6">
        <f t="shared" si="10"/>
        <v>71240.27</v>
      </c>
      <c r="P84" s="6">
        <f t="shared" si="11"/>
        <v>25.867062790068474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2064102</v>
      </c>
      <c r="E85" s="12">
        <v>632779</v>
      </c>
      <c r="F85" s="12">
        <v>201593.12</v>
      </c>
      <c r="G85" s="12">
        <v>0</v>
      </c>
      <c r="H85" s="12">
        <v>201591.68</v>
      </c>
      <c r="I85" s="12">
        <v>1.44</v>
      </c>
      <c r="J85" s="12">
        <v>0</v>
      </c>
      <c r="K85" s="12">
        <f t="shared" si="6"/>
        <v>431185.88</v>
      </c>
      <c r="L85" s="12">
        <f t="shared" si="7"/>
        <v>1862508.88</v>
      </c>
      <c r="M85" s="12">
        <f t="shared" si="8"/>
        <v>31.8583770953208</v>
      </c>
      <c r="N85" s="12">
        <f t="shared" si="9"/>
        <v>1862510.32</v>
      </c>
      <c r="O85" s="12">
        <f t="shared" si="10"/>
        <v>431187.32</v>
      </c>
      <c r="P85" s="12">
        <f t="shared" si="11"/>
        <v>31.858149527718204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2064102</v>
      </c>
      <c r="E87" s="6">
        <v>632779</v>
      </c>
      <c r="F87" s="6">
        <v>201593.12</v>
      </c>
      <c r="G87" s="6">
        <v>0</v>
      </c>
      <c r="H87" s="6">
        <v>201591.68</v>
      </c>
      <c r="I87" s="6">
        <v>1.44</v>
      </c>
      <c r="J87" s="6">
        <v>0</v>
      </c>
      <c r="K87" s="6">
        <f t="shared" si="6"/>
        <v>431185.88</v>
      </c>
      <c r="L87" s="6">
        <f t="shared" si="7"/>
        <v>1862508.88</v>
      </c>
      <c r="M87" s="6">
        <f t="shared" si="8"/>
        <v>31.8583770953208</v>
      </c>
      <c r="N87" s="6">
        <f t="shared" si="9"/>
        <v>1862510.32</v>
      </c>
      <c r="O87" s="6">
        <f t="shared" si="10"/>
        <v>431187.32</v>
      </c>
      <c r="P87" s="6">
        <f t="shared" si="11"/>
        <v>31.858149527718204</v>
      </c>
    </row>
    <row r="88" spans="1:16" ht="25.5">
      <c r="A88" s="10" t="s">
        <v>308</v>
      </c>
      <c r="B88" s="11" t="s">
        <v>309</v>
      </c>
      <c r="C88" s="12">
        <v>0</v>
      </c>
      <c r="D88" s="12">
        <v>55025</v>
      </c>
      <c r="E88" s="12">
        <v>35015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27006</v>
      </c>
      <c r="L88" s="12">
        <f t="shared" si="7"/>
        <v>47016</v>
      </c>
      <c r="M88" s="12">
        <f t="shared" si="8"/>
        <v>22.87305440525489</v>
      </c>
      <c r="N88" s="12">
        <f t="shared" si="9"/>
        <v>47016</v>
      </c>
      <c r="O88" s="12">
        <f t="shared" si="10"/>
        <v>27006</v>
      </c>
      <c r="P88" s="12">
        <f t="shared" si="11"/>
        <v>22.87305440525489</v>
      </c>
    </row>
    <row r="89" spans="1:16" ht="25.5">
      <c r="A89" s="4" t="s">
        <v>310</v>
      </c>
      <c r="B89" s="5" t="s">
        <v>311</v>
      </c>
      <c r="C89" s="6">
        <v>0</v>
      </c>
      <c r="D89" s="6">
        <v>55025</v>
      </c>
      <c r="E89" s="6">
        <v>35015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27006</v>
      </c>
      <c r="L89" s="6">
        <f t="shared" si="7"/>
        <v>47016</v>
      </c>
      <c r="M89" s="6">
        <f t="shared" si="8"/>
        <v>22.87305440525489</v>
      </c>
      <c r="N89" s="6">
        <f t="shared" si="9"/>
        <v>47016</v>
      </c>
      <c r="O89" s="6">
        <f t="shared" si="10"/>
        <v>27006</v>
      </c>
      <c r="P89" s="6">
        <f t="shared" si="11"/>
        <v>22.87305440525489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33139944</v>
      </c>
      <c r="E90" s="12">
        <v>14419410</v>
      </c>
      <c r="F90" s="12">
        <v>13621247.610000001</v>
      </c>
      <c r="G90" s="12">
        <v>0</v>
      </c>
      <c r="H90" s="12">
        <v>13621246.330000002</v>
      </c>
      <c r="I90" s="12">
        <v>1.28</v>
      </c>
      <c r="J90" s="12">
        <v>292.59</v>
      </c>
      <c r="K90" s="12">
        <f t="shared" si="6"/>
        <v>798162.3899999987</v>
      </c>
      <c r="L90" s="12">
        <f t="shared" si="7"/>
        <v>19518696.39</v>
      </c>
      <c r="M90" s="12">
        <f t="shared" si="8"/>
        <v>94.46466679288544</v>
      </c>
      <c r="N90" s="12">
        <f t="shared" si="9"/>
        <v>19518697.669999998</v>
      </c>
      <c r="O90" s="12">
        <f t="shared" si="10"/>
        <v>798163.6699999981</v>
      </c>
      <c r="P90" s="12">
        <f t="shared" si="11"/>
        <v>94.46465791596191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2595286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2595286</v>
      </c>
      <c r="M91" s="6">
        <f t="shared" si="8"/>
        <v>0</v>
      </c>
      <c r="N91" s="6">
        <f t="shared" si="9"/>
        <v>2595286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328</v>
      </c>
      <c r="B92" s="5" t="s">
        <v>329</v>
      </c>
      <c r="C92" s="6">
        <v>0</v>
      </c>
      <c r="D92" s="6">
        <v>78400</v>
      </c>
      <c r="E92" s="6">
        <v>78400</v>
      </c>
      <c r="F92" s="6">
        <v>72268.14</v>
      </c>
      <c r="G92" s="6">
        <v>0</v>
      </c>
      <c r="H92" s="6">
        <v>72268.14</v>
      </c>
      <c r="I92" s="6">
        <v>0</v>
      </c>
      <c r="J92" s="6">
        <v>0</v>
      </c>
      <c r="K92" s="6">
        <f t="shared" si="6"/>
        <v>6131.860000000001</v>
      </c>
      <c r="L92" s="6">
        <f t="shared" si="7"/>
        <v>6131.860000000001</v>
      </c>
      <c r="M92" s="6">
        <f t="shared" si="8"/>
        <v>92.17875</v>
      </c>
      <c r="N92" s="6">
        <f t="shared" si="9"/>
        <v>6131.860000000001</v>
      </c>
      <c r="O92" s="6">
        <f t="shared" si="10"/>
        <v>6131.860000000001</v>
      </c>
      <c r="P92" s="6">
        <f t="shared" si="11"/>
        <v>92.17875</v>
      </c>
    </row>
    <row r="93" spans="1:16" ht="38.25">
      <c r="A93" s="4" t="s">
        <v>290</v>
      </c>
      <c r="B93" s="5" t="s">
        <v>291</v>
      </c>
      <c r="C93" s="6">
        <v>0</v>
      </c>
      <c r="D93" s="6">
        <v>43000</v>
      </c>
      <c r="E93" s="6">
        <v>43000</v>
      </c>
      <c r="F93" s="6">
        <v>38390</v>
      </c>
      <c r="G93" s="6">
        <v>0</v>
      </c>
      <c r="H93" s="6">
        <v>38390</v>
      </c>
      <c r="I93" s="6">
        <v>0</v>
      </c>
      <c r="J93" s="6">
        <v>0</v>
      </c>
      <c r="K93" s="6">
        <f t="shared" si="6"/>
        <v>4610</v>
      </c>
      <c r="L93" s="6">
        <f t="shared" si="7"/>
        <v>4610</v>
      </c>
      <c r="M93" s="6">
        <f t="shared" si="8"/>
        <v>89.27906976744187</v>
      </c>
      <c r="N93" s="6">
        <f t="shared" si="9"/>
        <v>4610</v>
      </c>
      <c r="O93" s="6">
        <f t="shared" si="10"/>
        <v>4610</v>
      </c>
      <c r="P93" s="6">
        <f t="shared" si="11"/>
        <v>89.27906976744187</v>
      </c>
    </row>
    <row r="94" spans="1:16" ht="25.5">
      <c r="A94" s="4" t="s">
        <v>348</v>
      </c>
      <c r="B94" s="5" t="s">
        <v>65</v>
      </c>
      <c r="C94" s="6">
        <v>0</v>
      </c>
      <c r="D94" s="6">
        <v>878660</v>
      </c>
      <c r="E94" s="6">
        <v>384857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f t="shared" si="6"/>
        <v>384857</v>
      </c>
      <c r="L94" s="6">
        <f t="shared" si="7"/>
        <v>878660</v>
      </c>
      <c r="M94" s="6">
        <f t="shared" si="8"/>
        <v>0</v>
      </c>
      <c r="N94" s="6">
        <f t="shared" si="9"/>
        <v>878660</v>
      </c>
      <c r="O94" s="6">
        <f t="shared" si="10"/>
        <v>384857</v>
      </c>
      <c r="P94" s="6">
        <f t="shared" si="11"/>
        <v>0</v>
      </c>
    </row>
    <row r="95" spans="1:16" ht="38.25">
      <c r="A95" s="4" t="s">
        <v>292</v>
      </c>
      <c r="B95" s="5" t="s">
        <v>293</v>
      </c>
      <c r="C95" s="6">
        <v>0</v>
      </c>
      <c r="D95" s="6">
        <v>457920</v>
      </c>
      <c r="E95" s="6">
        <v>457920</v>
      </c>
      <c r="F95" s="6">
        <v>416920</v>
      </c>
      <c r="G95" s="6">
        <v>0</v>
      </c>
      <c r="H95" s="6">
        <v>416920</v>
      </c>
      <c r="I95" s="6">
        <v>0</v>
      </c>
      <c r="J95" s="6">
        <v>0</v>
      </c>
      <c r="K95" s="6">
        <f t="shared" si="6"/>
        <v>41000</v>
      </c>
      <c r="L95" s="6">
        <f t="shared" si="7"/>
        <v>41000</v>
      </c>
      <c r="M95" s="6">
        <f t="shared" si="8"/>
        <v>91.04647099930119</v>
      </c>
      <c r="N95" s="6">
        <f t="shared" si="9"/>
        <v>41000</v>
      </c>
      <c r="O95" s="6">
        <f t="shared" si="10"/>
        <v>41000</v>
      </c>
      <c r="P95" s="6">
        <f t="shared" si="11"/>
        <v>91.04647099930119</v>
      </c>
    </row>
    <row r="96" spans="1:16" ht="12.75">
      <c r="A96" s="4" t="s">
        <v>211</v>
      </c>
      <c r="B96" s="5" t="s">
        <v>212</v>
      </c>
      <c r="C96" s="6">
        <v>27114280</v>
      </c>
      <c r="D96" s="6">
        <v>27034926</v>
      </c>
      <c r="E96" s="6">
        <v>11950784</v>
      </c>
      <c r="F96" s="6">
        <v>12242642</v>
      </c>
      <c r="G96" s="6">
        <v>0</v>
      </c>
      <c r="H96" s="6">
        <v>12242642</v>
      </c>
      <c r="I96" s="6">
        <v>0</v>
      </c>
      <c r="J96" s="6">
        <v>0</v>
      </c>
      <c r="K96" s="6">
        <f t="shared" si="6"/>
        <v>-291858</v>
      </c>
      <c r="L96" s="6">
        <f t="shared" si="7"/>
        <v>14792284</v>
      </c>
      <c r="M96" s="6">
        <f t="shared" si="8"/>
        <v>102.44216613738479</v>
      </c>
      <c r="N96" s="6">
        <f t="shared" si="9"/>
        <v>14792284</v>
      </c>
      <c r="O96" s="6">
        <f t="shared" si="10"/>
        <v>-291858</v>
      </c>
      <c r="P96" s="6">
        <f t="shared" si="11"/>
        <v>102.44216613738479</v>
      </c>
    </row>
    <row r="97" spans="1:16" ht="12.75">
      <c r="A97" s="4" t="s">
        <v>213</v>
      </c>
      <c r="B97" s="5" t="s">
        <v>196</v>
      </c>
      <c r="C97" s="6">
        <v>1068664</v>
      </c>
      <c r="D97" s="6">
        <v>2051752</v>
      </c>
      <c r="E97" s="6">
        <v>1504449</v>
      </c>
      <c r="F97" s="6">
        <v>851027.47</v>
      </c>
      <c r="G97" s="6">
        <v>0</v>
      </c>
      <c r="H97" s="6">
        <v>851026.19</v>
      </c>
      <c r="I97" s="6">
        <v>1.28</v>
      </c>
      <c r="J97" s="6">
        <v>292.59</v>
      </c>
      <c r="K97" s="6">
        <f t="shared" si="6"/>
        <v>653421.53</v>
      </c>
      <c r="L97" s="6">
        <f t="shared" si="7"/>
        <v>1200724.53</v>
      </c>
      <c r="M97" s="6">
        <f t="shared" si="8"/>
        <v>56.56738580038273</v>
      </c>
      <c r="N97" s="6">
        <f t="shared" si="9"/>
        <v>1200725.81</v>
      </c>
      <c r="O97" s="6">
        <f t="shared" si="10"/>
        <v>653422.81</v>
      </c>
      <c r="P97" s="6">
        <f t="shared" si="11"/>
        <v>56.5673007193996</v>
      </c>
    </row>
    <row r="98" spans="1:16" ht="12.75">
      <c r="A98" s="10" t="s">
        <v>214</v>
      </c>
      <c r="B98" s="11" t="s">
        <v>215</v>
      </c>
      <c r="C98" s="12">
        <v>369939471</v>
      </c>
      <c r="D98" s="12">
        <v>421447942</v>
      </c>
      <c r="E98" s="12">
        <v>184731834</v>
      </c>
      <c r="F98" s="12">
        <v>162089362.67000017</v>
      </c>
      <c r="G98" s="12">
        <v>0</v>
      </c>
      <c r="H98" s="12">
        <v>158032334.2100001</v>
      </c>
      <c r="I98" s="12">
        <v>4057028.46</v>
      </c>
      <c r="J98" s="12">
        <v>159767047.05999985</v>
      </c>
      <c r="K98" s="12">
        <f t="shared" si="6"/>
        <v>22642471.329999834</v>
      </c>
      <c r="L98" s="12">
        <f t="shared" si="7"/>
        <v>259358579.32999983</v>
      </c>
      <c r="M98" s="12">
        <f t="shared" si="8"/>
        <v>87.74305930942047</v>
      </c>
      <c r="N98" s="12">
        <f t="shared" si="9"/>
        <v>263415607.7899999</v>
      </c>
      <c r="O98" s="12">
        <f t="shared" si="10"/>
        <v>26699499.789999902</v>
      </c>
      <c r="P98" s="12">
        <f t="shared" si="11"/>
        <v>85.54688750072178</v>
      </c>
    </row>
    <row r="99" spans="1:16" ht="12.75">
      <c r="A99" s="15"/>
      <c r="B99" s="17" t="s">
        <v>296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63.75">
      <c r="A100" s="3" t="s">
        <v>2</v>
      </c>
      <c r="B100" s="3" t="s">
        <v>3</v>
      </c>
      <c r="C100" s="3" t="s">
        <v>4</v>
      </c>
      <c r="D100" s="3" t="s">
        <v>5</v>
      </c>
      <c r="E100" s="3" t="s">
        <v>6</v>
      </c>
      <c r="F100" s="3" t="s">
        <v>7</v>
      </c>
      <c r="G100" s="3" t="s">
        <v>8</v>
      </c>
      <c r="H100" s="3" t="s">
        <v>9</v>
      </c>
      <c r="I100" s="3" t="s">
        <v>10</v>
      </c>
      <c r="J100" s="3" t="s">
        <v>11</v>
      </c>
      <c r="K100" s="3" t="s">
        <v>12</v>
      </c>
      <c r="L100" s="3" t="s">
        <v>13</v>
      </c>
      <c r="M100" s="3" t="s">
        <v>14</v>
      </c>
      <c r="N100" s="3" t="s">
        <v>15</v>
      </c>
      <c r="O100" s="3" t="s">
        <v>16</v>
      </c>
      <c r="P100" s="3" t="s">
        <v>17</v>
      </c>
    </row>
    <row r="101" spans="1:16" ht="12.75">
      <c r="A101" s="10" t="s">
        <v>74</v>
      </c>
      <c r="B101" s="11" t="s">
        <v>75</v>
      </c>
      <c r="C101" s="12">
        <v>224370</v>
      </c>
      <c r="D101" s="12">
        <v>950592</v>
      </c>
      <c r="E101" s="12">
        <v>867834.5</v>
      </c>
      <c r="F101" s="12">
        <v>519630.88</v>
      </c>
      <c r="G101" s="12">
        <v>0</v>
      </c>
      <c r="H101" s="12">
        <v>618986.81</v>
      </c>
      <c r="I101" s="12">
        <v>0</v>
      </c>
      <c r="J101" s="12">
        <v>0</v>
      </c>
      <c r="K101" s="12">
        <f aca="true" t="shared" si="12" ref="K101:K147">E101-F101</f>
        <v>348203.62</v>
      </c>
      <c r="L101" s="12">
        <f aca="true" t="shared" si="13" ref="L101:L147">D101-F101</f>
        <v>430961.12</v>
      </c>
      <c r="M101" s="12">
        <f aca="true" t="shared" si="14" ref="M101:M147">IF(E101=0,0,(F101/E101)*100)</f>
        <v>59.87672534336904</v>
      </c>
      <c r="N101" s="12">
        <f aca="true" t="shared" si="15" ref="N101:N147">D101-H101</f>
        <v>331605.18999999994</v>
      </c>
      <c r="O101" s="12">
        <f aca="true" t="shared" si="16" ref="O101:O147">E101-H101</f>
        <v>248847.68999999994</v>
      </c>
      <c r="P101" s="12">
        <f aca="true" t="shared" si="17" ref="P101:P147">IF(E101=0,0,(H101/E101)*100)</f>
        <v>71.32544396425817</v>
      </c>
    </row>
    <row r="102" spans="1:16" ht="12.75">
      <c r="A102" s="4" t="s">
        <v>76</v>
      </c>
      <c r="B102" s="5" t="s">
        <v>77</v>
      </c>
      <c r="C102" s="6">
        <v>224370</v>
      </c>
      <c r="D102" s="6">
        <v>950592</v>
      </c>
      <c r="E102" s="6">
        <v>867834.5</v>
      </c>
      <c r="F102" s="6">
        <v>519630.88</v>
      </c>
      <c r="G102" s="6">
        <v>0</v>
      </c>
      <c r="H102" s="6">
        <v>618986.81</v>
      </c>
      <c r="I102" s="6">
        <v>0</v>
      </c>
      <c r="J102" s="6">
        <v>0</v>
      </c>
      <c r="K102" s="6">
        <f t="shared" si="12"/>
        <v>348203.62</v>
      </c>
      <c r="L102" s="6">
        <f t="shared" si="13"/>
        <v>430961.12</v>
      </c>
      <c r="M102" s="6">
        <f t="shared" si="14"/>
        <v>59.87672534336904</v>
      </c>
      <c r="N102" s="6">
        <f t="shared" si="15"/>
        <v>331605.18999999994</v>
      </c>
      <c r="O102" s="6">
        <f t="shared" si="16"/>
        <v>248847.68999999994</v>
      </c>
      <c r="P102" s="6">
        <f t="shared" si="17"/>
        <v>71.32544396425817</v>
      </c>
    </row>
    <row r="103" spans="1:16" ht="12.75">
      <c r="A103" s="10" t="s">
        <v>78</v>
      </c>
      <c r="B103" s="11" t="s">
        <v>79</v>
      </c>
      <c r="C103" s="12">
        <v>6630120</v>
      </c>
      <c r="D103" s="12">
        <v>25296839</v>
      </c>
      <c r="E103" s="12">
        <v>14359998.000000002</v>
      </c>
      <c r="F103" s="12">
        <v>4503300.9</v>
      </c>
      <c r="G103" s="12">
        <v>0</v>
      </c>
      <c r="H103" s="12">
        <v>5646804.8999999985</v>
      </c>
      <c r="I103" s="12">
        <v>143082</v>
      </c>
      <c r="J103" s="12">
        <v>3095.5</v>
      </c>
      <c r="K103" s="12">
        <f t="shared" si="12"/>
        <v>9856697.100000001</v>
      </c>
      <c r="L103" s="12">
        <f t="shared" si="13"/>
        <v>20793538.1</v>
      </c>
      <c r="M103" s="12">
        <f t="shared" si="14"/>
        <v>31.360038490256052</v>
      </c>
      <c r="N103" s="12">
        <f t="shared" si="15"/>
        <v>19650034.1</v>
      </c>
      <c r="O103" s="12">
        <f t="shared" si="16"/>
        <v>8713193.100000003</v>
      </c>
      <c r="P103" s="12">
        <f t="shared" si="17"/>
        <v>39.323159376484575</v>
      </c>
    </row>
    <row r="104" spans="1:16" ht="12.75">
      <c r="A104" s="4" t="s">
        <v>251</v>
      </c>
      <c r="B104" s="5" t="s">
        <v>252</v>
      </c>
      <c r="C104" s="6">
        <v>2946437</v>
      </c>
      <c r="D104" s="6">
        <v>6277283</v>
      </c>
      <c r="E104" s="6">
        <v>2624161.75</v>
      </c>
      <c r="F104" s="6">
        <v>590389.91</v>
      </c>
      <c r="G104" s="6">
        <v>0</v>
      </c>
      <c r="H104" s="6">
        <v>1056572.15</v>
      </c>
      <c r="I104" s="6">
        <v>0</v>
      </c>
      <c r="J104" s="6">
        <v>1761.4</v>
      </c>
      <c r="K104" s="6">
        <f t="shared" si="12"/>
        <v>2033771.8399999999</v>
      </c>
      <c r="L104" s="6">
        <f t="shared" si="13"/>
        <v>5686893.09</v>
      </c>
      <c r="M104" s="6">
        <f t="shared" si="14"/>
        <v>22.49822862481705</v>
      </c>
      <c r="N104" s="6">
        <f t="shared" si="15"/>
        <v>5220710.85</v>
      </c>
      <c r="O104" s="6">
        <f t="shared" si="16"/>
        <v>1567589.6</v>
      </c>
      <c r="P104" s="6">
        <f t="shared" si="17"/>
        <v>40.263225008900456</v>
      </c>
    </row>
    <row r="105" spans="1:16" ht="38.25">
      <c r="A105" s="4" t="s">
        <v>80</v>
      </c>
      <c r="B105" s="5" t="s">
        <v>81</v>
      </c>
      <c r="C105" s="6">
        <v>3673683</v>
      </c>
      <c r="D105" s="6">
        <v>18199556</v>
      </c>
      <c r="E105" s="6">
        <v>11715836.250000002</v>
      </c>
      <c r="F105" s="6">
        <v>3912910.99</v>
      </c>
      <c r="G105" s="6">
        <v>0</v>
      </c>
      <c r="H105" s="6">
        <v>4582572.75</v>
      </c>
      <c r="I105" s="6">
        <v>143082</v>
      </c>
      <c r="J105" s="6">
        <v>1334.1</v>
      </c>
      <c r="K105" s="6">
        <f t="shared" si="12"/>
        <v>7802925.260000002</v>
      </c>
      <c r="L105" s="6">
        <f t="shared" si="13"/>
        <v>14286645.01</v>
      </c>
      <c r="M105" s="6">
        <f t="shared" si="14"/>
        <v>33.39847797889801</v>
      </c>
      <c r="N105" s="6">
        <f t="shared" si="15"/>
        <v>13616983.25</v>
      </c>
      <c r="O105" s="6">
        <f t="shared" si="16"/>
        <v>7133263.500000002</v>
      </c>
      <c r="P105" s="6">
        <f t="shared" si="17"/>
        <v>39.11434619103693</v>
      </c>
    </row>
    <row r="106" spans="1:16" ht="12.75">
      <c r="A106" s="4" t="s">
        <v>82</v>
      </c>
      <c r="B106" s="5" t="s">
        <v>83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7660</v>
      </c>
      <c r="I106" s="6">
        <v>0</v>
      </c>
      <c r="J106" s="6">
        <v>0</v>
      </c>
      <c r="K106" s="6">
        <f t="shared" si="12"/>
        <v>0</v>
      </c>
      <c r="L106" s="6">
        <f t="shared" si="13"/>
        <v>0</v>
      </c>
      <c r="M106" s="6">
        <f t="shared" si="14"/>
        <v>0</v>
      </c>
      <c r="N106" s="6">
        <f t="shared" si="15"/>
        <v>-7660</v>
      </c>
      <c r="O106" s="6">
        <f t="shared" si="16"/>
        <v>-7660</v>
      </c>
      <c r="P106" s="6">
        <f t="shared" si="17"/>
        <v>0</v>
      </c>
    </row>
    <row r="107" spans="1:16" ht="12.75">
      <c r="A107" s="4" t="s">
        <v>96</v>
      </c>
      <c r="B107" s="5" t="s">
        <v>97</v>
      </c>
      <c r="C107" s="6">
        <v>10000</v>
      </c>
      <c r="D107" s="6">
        <v>820000</v>
      </c>
      <c r="E107" s="6">
        <v>20000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20000</v>
      </c>
      <c r="L107" s="6">
        <f t="shared" si="13"/>
        <v>820000</v>
      </c>
      <c r="M107" s="6">
        <f t="shared" si="14"/>
        <v>0</v>
      </c>
      <c r="N107" s="6">
        <f t="shared" si="15"/>
        <v>820000</v>
      </c>
      <c r="O107" s="6">
        <f t="shared" si="16"/>
        <v>20000</v>
      </c>
      <c r="P107" s="6">
        <f t="shared" si="17"/>
        <v>0</v>
      </c>
    </row>
    <row r="108" spans="1:16" ht="12.75">
      <c r="A108" s="10" t="s">
        <v>98</v>
      </c>
      <c r="B108" s="11" t="s">
        <v>99</v>
      </c>
      <c r="C108" s="12">
        <v>2393800</v>
      </c>
      <c r="D108" s="12">
        <v>2987615</v>
      </c>
      <c r="E108" s="12">
        <v>2466231.666666667</v>
      </c>
      <c r="F108" s="12">
        <v>1823592.36</v>
      </c>
      <c r="G108" s="12">
        <v>0</v>
      </c>
      <c r="H108" s="12">
        <v>2950735.77</v>
      </c>
      <c r="I108" s="12">
        <v>4784</v>
      </c>
      <c r="J108" s="12">
        <v>0</v>
      </c>
      <c r="K108" s="12">
        <f t="shared" si="12"/>
        <v>642639.3066666669</v>
      </c>
      <c r="L108" s="12">
        <f t="shared" si="13"/>
        <v>1164022.64</v>
      </c>
      <c r="M108" s="12">
        <f t="shared" si="14"/>
        <v>73.94245985271726</v>
      </c>
      <c r="N108" s="12">
        <f t="shared" si="15"/>
        <v>36879.22999999998</v>
      </c>
      <c r="O108" s="12">
        <f t="shared" si="16"/>
        <v>-484504.10333333304</v>
      </c>
      <c r="P108" s="12">
        <f t="shared" si="17"/>
        <v>119.64552275772955</v>
      </c>
    </row>
    <row r="109" spans="1:16" ht="12.75">
      <c r="A109" s="4" t="s">
        <v>100</v>
      </c>
      <c r="B109" s="5" t="s">
        <v>101</v>
      </c>
      <c r="C109" s="6">
        <v>2378800</v>
      </c>
      <c r="D109" s="6">
        <v>2448800</v>
      </c>
      <c r="E109" s="6">
        <v>1936166.6666666667</v>
      </c>
      <c r="F109" s="6">
        <v>1500000</v>
      </c>
      <c r="G109" s="6">
        <v>0</v>
      </c>
      <c r="H109" s="6">
        <v>2505208.83</v>
      </c>
      <c r="I109" s="6">
        <v>0</v>
      </c>
      <c r="J109" s="6">
        <v>0</v>
      </c>
      <c r="K109" s="6">
        <f t="shared" si="12"/>
        <v>436166.66666666674</v>
      </c>
      <c r="L109" s="6">
        <f t="shared" si="13"/>
        <v>948800</v>
      </c>
      <c r="M109" s="6">
        <f t="shared" si="14"/>
        <v>77.4726693638633</v>
      </c>
      <c r="N109" s="6">
        <f t="shared" si="15"/>
        <v>-56408.830000000075</v>
      </c>
      <c r="O109" s="6">
        <f t="shared" si="16"/>
        <v>-569042.1633333333</v>
      </c>
      <c r="P109" s="6">
        <f t="shared" si="17"/>
        <v>129.39014358268054</v>
      </c>
    </row>
    <row r="110" spans="1:16" ht="25.5">
      <c r="A110" s="4" t="s">
        <v>102</v>
      </c>
      <c r="B110" s="5" t="s">
        <v>103</v>
      </c>
      <c r="C110" s="6">
        <v>15000</v>
      </c>
      <c r="D110" s="6">
        <v>538815</v>
      </c>
      <c r="E110" s="6">
        <v>530065</v>
      </c>
      <c r="F110" s="6">
        <v>323592.36</v>
      </c>
      <c r="G110" s="6">
        <v>0</v>
      </c>
      <c r="H110" s="6">
        <v>445526.94</v>
      </c>
      <c r="I110" s="6">
        <v>4784</v>
      </c>
      <c r="J110" s="6">
        <v>0</v>
      </c>
      <c r="K110" s="6">
        <f t="shared" si="12"/>
        <v>206472.64</v>
      </c>
      <c r="L110" s="6">
        <f t="shared" si="13"/>
        <v>215222.64</v>
      </c>
      <c r="M110" s="6">
        <f t="shared" si="14"/>
        <v>61.04767528510654</v>
      </c>
      <c r="N110" s="6">
        <f t="shared" si="15"/>
        <v>93288.06</v>
      </c>
      <c r="O110" s="6">
        <f t="shared" si="16"/>
        <v>84538.06</v>
      </c>
      <c r="P110" s="6">
        <f t="shared" si="17"/>
        <v>84.05137860451076</v>
      </c>
    </row>
    <row r="111" spans="1:16" ht="12.75">
      <c r="A111" s="10" t="s">
        <v>106</v>
      </c>
      <c r="B111" s="11" t="s">
        <v>107</v>
      </c>
      <c r="C111" s="12">
        <v>0</v>
      </c>
      <c r="D111" s="12">
        <v>3500</v>
      </c>
      <c r="E111" s="12">
        <v>3500</v>
      </c>
      <c r="F111" s="12">
        <v>3500</v>
      </c>
      <c r="G111" s="12">
        <v>0</v>
      </c>
      <c r="H111" s="12">
        <v>24527.17</v>
      </c>
      <c r="I111" s="12">
        <v>0</v>
      </c>
      <c r="J111" s="12">
        <v>2889.32</v>
      </c>
      <c r="K111" s="12">
        <f t="shared" si="12"/>
        <v>0</v>
      </c>
      <c r="L111" s="12">
        <f t="shared" si="13"/>
        <v>0</v>
      </c>
      <c r="M111" s="12">
        <f t="shared" si="14"/>
        <v>100</v>
      </c>
      <c r="N111" s="12">
        <f t="shared" si="15"/>
        <v>-21027.17</v>
      </c>
      <c r="O111" s="12">
        <f t="shared" si="16"/>
        <v>-21027.17</v>
      </c>
      <c r="P111" s="12">
        <f t="shared" si="17"/>
        <v>700.7762857142857</v>
      </c>
    </row>
    <row r="112" spans="1:16" ht="12.75">
      <c r="A112" s="4" t="s">
        <v>302</v>
      </c>
      <c r="B112" s="5" t="s">
        <v>303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15388.9</v>
      </c>
      <c r="I112" s="6">
        <v>0</v>
      </c>
      <c r="J112" s="6">
        <v>2889.32</v>
      </c>
      <c r="K112" s="6">
        <f t="shared" si="12"/>
        <v>0</v>
      </c>
      <c r="L112" s="6">
        <f t="shared" si="13"/>
        <v>0</v>
      </c>
      <c r="M112" s="6">
        <f t="shared" si="14"/>
        <v>0</v>
      </c>
      <c r="N112" s="6">
        <f t="shared" si="15"/>
        <v>-15388.9</v>
      </c>
      <c r="O112" s="6">
        <f t="shared" si="16"/>
        <v>-15388.9</v>
      </c>
      <c r="P112" s="6">
        <f t="shared" si="17"/>
        <v>0</v>
      </c>
    </row>
    <row r="113" spans="1:16" ht="25.5">
      <c r="A113" s="4" t="s">
        <v>162</v>
      </c>
      <c r="B113" s="5" t="s">
        <v>163</v>
      </c>
      <c r="C113" s="6">
        <v>0</v>
      </c>
      <c r="D113" s="6">
        <v>3500</v>
      </c>
      <c r="E113" s="6">
        <v>3500</v>
      </c>
      <c r="F113" s="6">
        <v>3500</v>
      </c>
      <c r="G113" s="6">
        <v>0</v>
      </c>
      <c r="H113" s="6">
        <v>9138.27</v>
      </c>
      <c r="I113" s="6">
        <v>0</v>
      </c>
      <c r="J113" s="6">
        <v>0</v>
      </c>
      <c r="K113" s="6">
        <f t="shared" si="12"/>
        <v>0</v>
      </c>
      <c r="L113" s="6">
        <f t="shared" si="13"/>
        <v>0</v>
      </c>
      <c r="M113" s="6">
        <f t="shared" si="14"/>
        <v>100</v>
      </c>
      <c r="N113" s="6">
        <f t="shared" si="15"/>
        <v>-5638.27</v>
      </c>
      <c r="O113" s="6">
        <f t="shared" si="16"/>
        <v>-5638.27</v>
      </c>
      <c r="P113" s="6">
        <f t="shared" si="17"/>
        <v>261.0934285714286</v>
      </c>
    </row>
    <row r="114" spans="1:16" ht="12.75">
      <c r="A114" s="10" t="s">
        <v>253</v>
      </c>
      <c r="B114" s="11" t="s">
        <v>254</v>
      </c>
      <c r="C114" s="12">
        <v>821000</v>
      </c>
      <c r="D114" s="12">
        <v>1486950</v>
      </c>
      <c r="E114" s="12">
        <v>1233950</v>
      </c>
      <c r="F114" s="12">
        <v>422217.82</v>
      </c>
      <c r="G114" s="12">
        <v>0</v>
      </c>
      <c r="H114" s="12">
        <v>422217.82</v>
      </c>
      <c r="I114" s="12">
        <v>0</v>
      </c>
      <c r="J114" s="12">
        <v>0</v>
      </c>
      <c r="K114" s="12">
        <f t="shared" si="12"/>
        <v>811732.1799999999</v>
      </c>
      <c r="L114" s="12">
        <f t="shared" si="13"/>
        <v>1064732.18</v>
      </c>
      <c r="M114" s="12">
        <f t="shared" si="14"/>
        <v>34.21676891284088</v>
      </c>
      <c r="N114" s="12">
        <f t="shared" si="15"/>
        <v>1064732.18</v>
      </c>
      <c r="O114" s="12">
        <f t="shared" si="16"/>
        <v>811732.1799999999</v>
      </c>
      <c r="P114" s="12">
        <f t="shared" si="17"/>
        <v>34.21676891284088</v>
      </c>
    </row>
    <row r="115" spans="1:16" ht="25.5">
      <c r="A115" s="4" t="s">
        <v>319</v>
      </c>
      <c r="B115" s="5" t="s">
        <v>320</v>
      </c>
      <c r="C115" s="6">
        <v>0</v>
      </c>
      <c r="D115" s="6">
        <v>480000</v>
      </c>
      <c r="E115" s="6">
        <v>480000</v>
      </c>
      <c r="F115" s="6">
        <v>133094.48</v>
      </c>
      <c r="G115" s="6">
        <v>0</v>
      </c>
      <c r="H115" s="6">
        <v>133094.48</v>
      </c>
      <c r="I115" s="6">
        <v>0</v>
      </c>
      <c r="J115" s="6">
        <v>0</v>
      </c>
      <c r="K115" s="6">
        <f t="shared" si="12"/>
        <v>346905.52</v>
      </c>
      <c r="L115" s="6">
        <f t="shared" si="13"/>
        <v>346905.52</v>
      </c>
      <c r="M115" s="6">
        <f t="shared" si="14"/>
        <v>27.728016666666665</v>
      </c>
      <c r="N115" s="6">
        <f t="shared" si="15"/>
        <v>346905.52</v>
      </c>
      <c r="O115" s="6">
        <f t="shared" si="16"/>
        <v>346905.52</v>
      </c>
      <c r="P115" s="6">
        <f t="shared" si="17"/>
        <v>27.728016666666665</v>
      </c>
    </row>
    <row r="116" spans="1:16" ht="12.75">
      <c r="A116" s="4" t="s">
        <v>255</v>
      </c>
      <c r="B116" s="5" t="s">
        <v>256</v>
      </c>
      <c r="C116" s="6">
        <v>821000</v>
      </c>
      <c r="D116" s="6">
        <v>1006950</v>
      </c>
      <c r="E116" s="6">
        <v>753950</v>
      </c>
      <c r="F116" s="6">
        <v>289123.34</v>
      </c>
      <c r="G116" s="6">
        <v>0</v>
      </c>
      <c r="H116" s="6">
        <v>289123.34</v>
      </c>
      <c r="I116" s="6">
        <v>0</v>
      </c>
      <c r="J116" s="6">
        <v>0</v>
      </c>
      <c r="K116" s="6">
        <f t="shared" si="12"/>
        <v>464826.66</v>
      </c>
      <c r="L116" s="6">
        <f t="shared" si="13"/>
        <v>717826.6599999999</v>
      </c>
      <c r="M116" s="6">
        <f t="shared" si="14"/>
        <v>38.347813515485115</v>
      </c>
      <c r="N116" s="6">
        <f t="shared" si="15"/>
        <v>717826.6599999999</v>
      </c>
      <c r="O116" s="6">
        <f t="shared" si="16"/>
        <v>464826.66</v>
      </c>
      <c r="P116" s="6">
        <f t="shared" si="17"/>
        <v>38.347813515485115</v>
      </c>
    </row>
    <row r="117" spans="1:16" ht="12.75">
      <c r="A117" s="10" t="s">
        <v>172</v>
      </c>
      <c r="B117" s="11" t="s">
        <v>173</v>
      </c>
      <c r="C117" s="12">
        <v>2179284</v>
      </c>
      <c r="D117" s="12">
        <v>5693197</v>
      </c>
      <c r="E117" s="12">
        <v>2746747.083333334</v>
      </c>
      <c r="F117" s="12">
        <v>740886.79</v>
      </c>
      <c r="G117" s="12">
        <v>0</v>
      </c>
      <c r="H117" s="12">
        <v>797288.42</v>
      </c>
      <c r="I117" s="12">
        <v>64757.8</v>
      </c>
      <c r="J117" s="12">
        <v>0</v>
      </c>
      <c r="K117" s="12">
        <f t="shared" si="12"/>
        <v>2005860.293333334</v>
      </c>
      <c r="L117" s="12">
        <f t="shared" si="13"/>
        <v>4952310.21</v>
      </c>
      <c r="M117" s="12">
        <f t="shared" si="14"/>
        <v>26.97324389622694</v>
      </c>
      <c r="N117" s="12">
        <f t="shared" si="15"/>
        <v>4895908.58</v>
      </c>
      <c r="O117" s="12">
        <f t="shared" si="16"/>
        <v>1949458.663333334</v>
      </c>
      <c r="P117" s="12">
        <f t="shared" si="17"/>
        <v>29.026641179953312</v>
      </c>
    </row>
    <row r="118" spans="1:16" ht="12.75">
      <c r="A118" s="4" t="s">
        <v>174</v>
      </c>
      <c r="B118" s="5" t="s">
        <v>175</v>
      </c>
      <c r="C118" s="6">
        <v>283500</v>
      </c>
      <c r="D118" s="6">
        <v>887216</v>
      </c>
      <c r="E118" s="6">
        <v>464341</v>
      </c>
      <c r="F118" s="6">
        <v>22320</v>
      </c>
      <c r="G118" s="6">
        <v>0</v>
      </c>
      <c r="H118" s="6">
        <v>37673.3</v>
      </c>
      <c r="I118" s="6">
        <v>0</v>
      </c>
      <c r="J118" s="6">
        <v>0</v>
      </c>
      <c r="K118" s="6">
        <f t="shared" si="12"/>
        <v>442021</v>
      </c>
      <c r="L118" s="6">
        <f t="shared" si="13"/>
        <v>864896</v>
      </c>
      <c r="M118" s="6">
        <f t="shared" si="14"/>
        <v>4.806812234973866</v>
      </c>
      <c r="N118" s="6">
        <f t="shared" si="15"/>
        <v>849542.7</v>
      </c>
      <c r="O118" s="6">
        <f t="shared" si="16"/>
        <v>426667.7</v>
      </c>
      <c r="P118" s="6">
        <f t="shared" si="17"/>
        <v>8.113283125978537</v>
      </c>
    </row>
    <row r="119" spans="1:16" ht="12.75">
      <c r="A119" s="4" t="s">
        <v>176</v>
      </c>
      <c r="B119" s="5" t="s">
        <v>177</v>
      </c>
      <c r="C119" s="6">
        <v>13000</v>
      </c>
      <c r="D119" s="6">
        <v>13000</v>
      </c>
      <c r="E119" s="6">
        <v>1250</v>
      </c>
      <c r="F119" s="6">
        <v>0</v>
      </c>
      <c r="G119" s="6">
        <v>0</v>
      </c>
      <c r="H119" s="6">
        <v>1135</v>
      </c>
      <c r="I119" s="6">
        <v>0</v>
      </c>
      <c r="J119" s="6">
        <v>0</v>
      </c>
      <c r="K119" s="6">
        <f t="shared" si="12"/>
        <v>1250</v>
      </c>
      <c r="L119" s="6">
        <f t="shared" si="13"/>
        <v>13000</v>
      </c>
      <c r="M119" s="6">
        <f t="shared" si="14"/>
        <v>0</v>
      </c>
      <c r="N119" s="6">
        <f t="shared" si="15"/>
        <v>11865</v>
      </c>
      <c r="O119" s="6">
        <f t="shared" si="16"/>
        <v>115</v>
      </c>
      <c r="P119" s="6">
        <f t="shared" si="17"/>
        <v>90.8</v>
      </c>
    </row>
    <row r="120" spans="1:16" ht="25.5">
      <c r="A120" s="4" t="s">
        <v>178</v>
      </c>
      <c r="B120" s="5" t="s">
        <v>179</v>
      </c>
      <c r="C120" s="6">
        <v>1608284</v>
      </c>
      <c r="D120" s="6">
        <v>4307973</v>
      </c>
      <c r="E120" s="6">
        <v>2185947.75</v>
      </c>
      <c r="F120" s="6">
        <v>708566.79</v>
      </c>
      <c r="G120" s="6">
        <v>0</v>
      </c>
      <c r="H120" s="6">
        <v>699935.22</v>
      </c>
      <c r="I120" s="6">
        <v>64757.8</v>
      </c>
      <c r="J120" s="6">
        <v>0</v>
      </c>
      <c r="K120" s="6">
        <f t="shared" si="12"/>
        <v>1477380.96</v>
      </c>
      <c r="L120" s="6">
        <f t="shared" si="13"/>
        <v>3599406.21</v>
      </c>
      <c r="M120" s="6">
        <f t="shared" si="14"/>
        <v>32.41462610439797</v>
      </c>
      <c r="N120" s="6">
        <f t="shared" si="15"/>
        <v>3608037.7800000003</v>
      </c>
      <c r="O120" s="6">
        <f t="shared" si="16"/>
        <v>1486012.53</v>
      </c>
      <c r="P120" s="6">
        <f t="shared" si="17"/>
        <v>32.0197598501611</v>
      </c>
    </row>
    <row r="121" spans="1:16" ht="12.75">
      <c r="A121" s="4" t="s">
        <v>180</v>
      </c>
      <c r="B121" s="5" t="s">
        <v>181</v>
      </c>
      <c r="C121" s="6">
        <v>264500</v>
      </c>
      <c r="D121" s="6">
        <v>475008</v>
      </c>
      <c r="E121" s="6">
        <v>85208.33333333334</v>
      </c>
      <c r="F121" s="6">
        <v>0</v>
      </c>
      <c r="G121" s="6">
        <v>0</v>
      </c>
      <c r="H121" s="6">
        <v>48544.9</v>
      </c>
      <c r="I121" s="6">
        <v>0</v>
      </c>
      <c r="J121" s="6">
        <v>0</v>
      </c>
      <c r="K121" s="6">
        <f t="shared" si="12"/>
        <v>85208.33333333334</v>
      </c>
      <c r="L121" s="6">
        <f t="shared" si="13"/>
        <v>475008</v>
      </c>
      <c r="M121" s="6">
        <f t="shared" si="14"/>
        <v>0</v>
      </c>
      <c r="N121" s="6">
        <f t="shared" si="15"/>
        <v>426463.1</v>
      </c>
      <c r="O121" s="6">
        <f t="shared" si="16"/>
        <v>36663.43333333334</v>
      </c>
      <c r="P121" s="6">
        <f t="shared" si="17"/>
        <v>56.972009779951094</v>
      </c>
    </row>
    <row r="122" spans="1:16" ht="12.75">
      <c r="A122" s="4" t="s">
        <v>182</v>
      </c>
      <c r="B122" s="5" t="s">
        <v>183</v>
      </c>
      <c r="C122" s="6">
        <v>10000</v>
      </c>
      <c r="D122" s="6">
        <v>10000</v>
      </c>
      <c r="E122" s="6">
        <v>10000</v>
      </c>
      <c r="F122" s="6">
        <v>10000</v>
      </c>
      <c r="G122" s="6">
        <v>0</v>
      </c>
      <c r="H122" s="6">
        <v>10000</v>
      </c>
      <c r="I122" s="6">
        <v>0</v>
      </c>
      <c r="J122" s="6">
        <v>0</v>
      </c>
      <c r="K122" s="6">
        <f t="shared" si="12"/>
        <v>0</v>
      </c>
      <c r="L122" s="6">
        <f t="shared" si="13"/>
        <v>0</v>
      </c>
      <c r="M122" s="6">
        <f t="shared" si="14"/>
        <v>100</v>
      </c>
      <c r="N122" s="6">
        <f t="shared" si="15"/>
        <v>0</v>
      </c>
      <c r="O122" s="6">
        <f t="shared" si="16"/>
        <v>0</v>
      </c>
      <c r="P122" s="6">
        <f t="shared" si="17"/>
        <v>100</v>
      </c>
    </row>
    <row r="123" spans="1:16" ht="12.75">
      <c r="A123" s="10" t="s">
        <v>262</v>
      </c>
      <c r="B123" s="11" t="s">
        <v>263</v>
      </c>
      <c r="C123" s="12">
        <v>4958245</v>
      </c>
      <c r="D123" s="12">
        <v>12461557</v>
      </c>
      <c r="E123" s="12">
        <v>8210884</v>
      </c>
      <c r="F123" s="12">
        <v>2610358.94</v>
      </c>
      <c r="G123" s="12">
        <v>0</v>
      </c>
      <c r="H123" s="12">
        <v>2526879.43</v>
      </c>
      <c r="I123" s="12">
        <v>83479.51</v>
      </c>
      <c r="J123" s="12">
        <v>31200</v>
      </c>
      <c r="K123" s="12">
        <f t="shared" si="12"/>
        <v>5600525.0600000005</v>
      </c>
      <c r="L123" s="12">
        <f t="shared" si="13"/>
        <v>9851198.06</v>
      </c>
      <c r="M123" s="12">
        <f t="shared" si="14"/>
        <v>31.791448277676317</v>
      </c>
      <c r="N123" s="12">
        <f t="shared" si="15"/>
        <v>9934677.57</v>
      </c>
      <c r="O123" s="12">
        <f t="shared" si="16"/>
        <v>5684004.57</v>
      </c>
      <c r="P123" s="12">
        <f t="shared" si="17"/>
        <v>30.774754947213967</v>
      </c>
    </row>
    <row r="124" spans="1:16" ht="12.75">
      <c r="A124" s="4" t="s">
        <v>264</v>
      </c>
      <c r="B124" s="5" t="s">
        <v>265</v>
      </c>
      <c r="C124" s="6">
        <v>3981245</v>
      </c>
      <c r="D124" s="6">
        <v>10834699</v>
      </c>
      <c r="E124" s="6">
        <v>7070433</v>
      </c>
      <c r="F124" s="6">
        <v>2183206</v>
      </c>
      <c r="G124" s="6">
        <v>0</v>
      </c>
      <c r="H124" s="6">
        <v>2152006</v>
      </c>
      <c r="I124" s="6">
        <v>31200</v>
      </c>
      <c r="J124" s="6">
        <v>31200</v>
      </c>
      <c r="K124" s="6">
        <f t="shared" si="12"/>
        <v>4887227</v>
      </c>
      <c r="L124" s="6">
        <f t="shared" si="13"/>
        <v>8651493</v>
      </c>
      <c r="M124" s="6">
        <f t="shared" si="14"/>
        <v>30.87796744555814</v>
      </c>
      <c r="N124" s="6">
        <f t="shared" si="15"/>
        <v>8682693</v>
      </c>
      <c r="O124" s="6">
        <f t="shared" si="16"/>
        <v>4918427</v>
      </c>
      <c r="P124" s="6">
        <f t="shared" si="17"/>
        <v>30.436693198280786</v>
      </c>
    </row>
    <row r="125" spans="1:16" ht="25.5">
      <c r="A125" s="4" t="s">
        <v>266</v>
      </c>
      <c r="B125" s="5" t="s">
        <v>267</v>
      </c>
      <c r="C125" s="6">
        <v>977000</v>
      </c>
      <c r="D125" s="6">
        <v>1626858</v>
      </c>
      <c r="E125" s="6">
        <v>1140451</v>
      </c>
      <c r="F125" s="6">
        <v>427152.94</v>
      </c>
      <c r="G125" s="6">
        <v>0</v>
      </c>
      <c r="H125" s="6">
        <v>374873.43</v>
      </c>
      <c r="I125" s="6">
        <v>52279.51</v>
      </c>
      <c r="J125" s="6">
        <v>0</v>
      </c>
      <c r="K125" s="6">
        <f t="shared" si="12"/>
        <v>713298.06</v>
      </c>
      <c r="L125" s="6">
        <f t="shared" si="13"/>
        <v>1199705.06</v>
      </c>
      <c r="M125" s="6">
        <f t="shared" si="14"/>
        <v>37.45473852011178</v>
      </c>
      <c r="N125" s="6">
        <f t="shared" si="15"/>
        <v>1251984.57</v>
      </c>
      <c r="O125" s="6">
        <f t="shared" si="16"/>
        <v>765577.5700000001</v>
      </c>
      <c r="P125" s="6">
        <f t="shared" si="17"/>
        <v>32.870630127905535</v>
      </c>
    </row>
    <row r="126" spans="1:16" ht="25.5">
      <c r="A126" s="10" t="s">
        <v>201</v>
      </c>
      <c r="B126" s="11" t="s">
        <v>202</v>
      </c>
      <c r="C126" s="12">
        <v>150000</v>
      </c>
      <c r="D126" s="12">
        <v>208154</v>
      </c>
      <c r="E126" s="12">
        <v>148154</v>
      </c>
      <c r="F126" s="12">
        <v>24082.18</v>
      </c>
      <c r="G126" s="12">
        <v>0</v>
      </c>
      <c r="H126" s="12">
        <v>24082.18</v>
      </c>
      <c r="I126" s="12">
        <v>0</v>
      </c>
      <c r="J126" s="12">
        <v>0</v>
      </c>
      <c r="K126" s="12">
        <f t="shared" si="12"/>
        <v>124071.82</v>
      </c>
      <c r="L126" s="12">
        <f t="shared" si="13"/>
        <v>184071.82</v>
      </c>
      <c r="M126" s="12">
        <f t="shared" si="14"/>
        <v>16.254829434237347</v>
      </c>
      <c r="N126" s="12">
        <f t="shared" si="15"/>
        <v>184071.82</v>
      </c>
      <c r="O126" s="12">
        <f t="shared" si="16"/>
        <v>124071.82</v>
      </c>
      <c r="P126" s="12">
        <f t="shared" si="17"/>
        <v>16.254829434237347</v>
      </c>
    </row>
    <row r="127" spans="1:16" ht="12.75">
      <c r="A127" s="4" t="s">
        <v>268</v>
      </c>
      <c r="B127" s="5" t="s">
        <v>269</v>
      </c>
      <c r="C127" s="6">
        <v>120000</v>
      </c>
      <c r="D127" s="6">
        <v>178154</v>
      </c>
      <c r="E127" s="6">
        <v>148154</v>
      </c>
      <c r="F127" s="6">
        <v>24082.18</v>
      </c>
      <c r="G127" s="6">
        <v>0</v>
      </c>
      <c r="H127" s="6">
        <v>24082.18</v>
      </c>
      <c r="I127" s="6">
        <v>0</v>
      </c>
      <c r="J127" s="6">
        <v>0</v>
      </c>
      <c r="K127" s="6">
        <f t="shared" si="12"/>
        <v>124071.82</v>
      </c>
      <c r="L127" s="6">
        <f t="shared" si="13"/>
        <v>154071.82</v>
      </c>
      <c r="M127" s="6">
        <f t="shared" si="14"/>
        <v>16.254829434237347</v>
      </c>
      <c r="N127" s="6">
        <f t="shared" si="15"/>
        <v>154071.82</v>
      </c>
      <c r="O127" s="6">
        <f t="shared" si="16"/>
        <v>124071.82</v>
      </c>
      <c r="P127" s="6">
        <f t="shared" si="17"/>
        <v>16.254829434237347</v>
      </c>
    </row>
    <row r="128" spans="1:16" ht="25.5">
      <c r="A128" s="4" t="s">
        <v>216</v>
      </c>
      <c r="B128" s="5" t="s">
        <v>217</v>
      </c>
      <c r="C128" s="6">
        <v>30000</v>
      </c>
      <c r="D128" s="6">
        <v>30000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f t="shared" si="12"/>
        <v>0</v>
      </c>
      <c r="L128" s="6">
        <f t="shared" si="13"/>
        <v>30000</v>
      </c>
      <c r="M128" s="6">
        <f t="shared" si="14"/>
        <v>0</v>
      </c>
      <c r="N128" s="6">
        <f t="shared" si="15"/>
        <v>30000</v>
      </c>
      <c r="O128" s="6">
        <f t="shared" si="16"/>
        <v>0</v>
      </c>
      <c r="P128" s="6">
        <f t="shared" si="17"/>
        <v>0</v>
      </c>
    </row>
    <row r="129" spans="1:16" ht="25.5">
      <c r="A129" s="10" t="s">
        <v>203</v>
      </c>
      <c r="B129" s="11" t="s">
        <v>204</v>
      </c>
      <c r="C129" s="12">
        <v>2608000</v>
      </c>
      <c r="D129" s="12">
        <v>10467068</v>
      </c>
      <c r="E129" s="12">
        <v>9476718</v>
      </c>
      <c r="F129" s="12">
        <v>5301580.36</v>
      </c>
      <c r="G129" s="12">
        <v>0</v>
      </c>
      <c r="H129" s="12">
        <v>5301580.36</v>
      </c>
      <c r="I129" s="12">
        <v>0</v>
      </c>
      <c r="J129" s="12">
        <v>0</v>
      </c>
      <c r="K129" s="12">
        <f t="shared" si="12"/>
        <v>4175137.6399999997</v>
      </c>
      <c r="L129" s="12">
        <f t="shared" si="13"/>
        <v>5165487.64</v>
      </c>
      <c r="M129" s="12">
        <f t="shared" si="14"/>
        <v>55.9432111412411</v>
      </c>
      <c r="N129" s="12">
        <f t="shared" si="15"/>
        <v>5165487.64</v>
      </c>
      <c r="O129" s="12">
        <f t="shared" si="16"/>
        <v>4175137.6399999997</v>
      </c>
      <c r="P129" s="12">
        <f t="shared" si="17"/>
        <v>55.9432111412411</v>
      </c>
    </row>
    <row r="130" spans="1:16" ht="38.25">
      <c r="A130" s="4" t="s">
        <v>258</v>
      </c>
      <c r="B130" s="5" t="s">
        <v>259</v>
      </c>
      <c r="C130" s="6">
        <v>2608000</v>
      </c>
      <c r="D130" s="6">
        <v>10467068</v>
      </c>
      <c r="E130" s="6">
        <v>9476718</v>
      </c>
      <c r="F130" s="6">
        <v>5301580.36</v>
      </c>
      <c r="G130" s="6">
        <v>0</v>
      </c>
      <c r="H130" s="6">
        <v>5301580.36</v>
      </c>
      <c r="I130" s="6">
        <v>0</v>
      </c>
      <c r="J130" s="6">
        <v>0</v>
      </c>
      <c r="K130" s="6">
        <f t="shared" si="12"/>
        <v>4175137.6399999997</v>
      </c>
      <c r="L130" s="6">
        <f t="shared" si="13"/>
        <v>5165487.64</v>
      </c>
      <c r="M130" s="6">
        <f t="shared" si="14"/>
        <v>55.9432111412411</v>
      </c>
      <c r="N130" s="6">
        <f t="shared" si="15"/>
        <v>5165487.64</v>
      </c>
      <c r="O130" s="6">
        <f t="shared" si="16"/>
        <v>4175137.6399999997</v>
      </c>
      <c r="P130" s="6">
        <f t="shared" si="17"/>
        <v>55.9432111412411</v>
      </c>
    </row>
    <row r="131" spans="1:16" ht="12.75">
      <c r="A131" s="10" t="s">
        <v>270</v>
      </c>
      <c r="B131" s="11" t="s">
        <v>271</v>
      </c>
      <c r="C131" s="12">
        <v>100000</v>
      </c>
      <c r="D131" s="12">
        <v>258808</v>
      </c>
      <c r="E131" s="12">
        <v>188808</v>
      </c>
      <c r="F131" s="12">
        <v>128807.15</v>
      </c>
      <c r="G131" s="12">
        <v>0</v>
      </c>
      <c r="H131" s="12">
        <v>128807.15</v>
      </c>
      <c r="I131" s="12">
        <v>0</v>
      </c>
      <c r="J131" s="12">
        <v>0</v>
      </c>
      <c r="K131" s="12">
        <f t="shared" si="12"/>
        <v>60000.850000000006</v>
      </c>
      <c r="L131" s="12">
        <f t="shared" si="13"/>
        <v>130000.85</v>
      </c>
      <c r="M131" s="12">
        <f t="shared" si="14"/>
        <v>68.22123532901148</v>
      </c>
      <c r="N131" s="12">
        <f t="shared" si="15"/>
        <v>130000.85</v>
      </c>
      <c r="O131" s="12">
        <f t="shared" si="16"/>
        <v>60000.850000000006</v>
      </c>
      <c r="P131" s="12">
        <f t="shared" si="17"/>
        <v>68.22123532901148</v>
      </c>
    </row>
    <row r="132" spans="1:16" ht="38.25">
      <c r="A132" s="4" t="s">
        <v>272</v>
      </c>
      <c r="B132" s="5" t="s">
        <v>273</v>
      </c>
      <c r="C132" s="6">
        <v>100000</v>
      </c>
      <c r="D132" s="6">
        <v>258808</v>
      </c>
      <c r="E132" s="6">
        <v>188808</v>
      </c>
      <c r="F132" s="6">
        <v>128807.15</v>
      </c>
      <c r="G132" s="6">
        <v>0</v>
      </c>
      <c r="H132" s="6">
        <v>128807.15</v>
      </c>
      <c r="I132" s="6">
        <v>0</v>
      </c>
      <c r="J132" s="6">
        <v>0</v>
      </c>
      <c r="K132" s="6">
        <f t="shared" si="12"/>
        <v>60000.850000000006</v>
      </c>
      <c r="L132" s="6">
        <f t="shared" si="13"/>
        <v>130000.85</v>
      </c>
      <c r="M132" s="6">
        <f t="shared" si="14"/>
        <v>68.22123532901148</v>
      </c>
      <c r="N132" s="6">
        <f t="shared" si="15"/>
        <v>130000.85</v>
      </c>
      <c r="O132" s="6">
        <f t="shared" si="16"/>
        <v>60000.850000000006</v>
      </c>
      <c r="P132" s="6">
        <f t="shared" si="17"/>
        <v>68.22123532901148</v>
      </c>
    </row>
    <row r="133" spans="1:16" ht="25.5">
      <c r="A133" s="10" t="s">
        <v>321</v>
      </c>
      <c r="B133" s="11" t="s">
        <v>322</v>
      </c>
      <c r="C133" s="12">
        <v>0</v>
      </c>
      <c r="D133" s="12">
        <v>300000</v>
      </c>
      <c r="E133" s="12">
        <v>300000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f t="shared" si="12"/>
        <v>300000</v>
      </c>
      <c r="L133" s="12">
        <f t="shared" si="13"/>
        <v>300000</v>
      </c>
      <c r="M133" s="12">
        <f t="shared" si="14"/>
        <v>0</v>
      </c>
      <c r="N133" s="12">
        <f t="shared" si="15"/>
        <v>300000</v>
      </c>
      <c r="O133" s="12">
        <f t="shared" si="16"/>
        <v>300000</v>
      </c>
      <c r="P133" s="12">
        <f t="shared" si="17"/>
        <v>0</v>
      </c>
    </row>
    <row r="134" spans="1:16" ht="12.75">
      <c r="A134" s="4" t="s">
        <v>323</v>
      </c>
      <c r="B134" s="5" t="s">
        <v>324</v>
      </c>
      <c r="C134" s="6">
        <v>0</v>
      </c>
      <c r="D134" s="6">
        <v>300000</v>
      </c>
      <c r="E134" s="6">
        <v>300000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f t="shared" si="12"/>
        <v>300000</v>
      </c>
      <c r="L134" s="6">
        <f t="shared" si="13"/>
        <v>300000</v>
      </c>
      <c r="M134" s="6">
        <f t="shared" si="14"/>
        <v>0</v>
      </c>
      <c r="N134" s="6">
        <f t="shared" si="15"/>
        <v>300000</v>
      </c>
      <c r="O134" s="6">
        <f t="shared" si="16"/>
        <v>300000</v>
      </c>
      <c r="P134" s="6">
        <f t="shared" si="17"/>
        <v>0</v>
      </c>
    </row>
    <row r="135" spans="1:16" ht="12.75">
      <c r="A135" s="10" t="s">
        <v>274</v>
      </c>
      <c r="B135" s="11" t="s">
        <v>275</v>
      </c>
      <c r="C135" s="12">
        <v>1081400</v>
      </c>
      <c r="D135" s="12">
        <v>1787655</v>
      </c>
      <c r="E135" s="12">
        <v>1069851</v>
      </c>
      <c r="F135" s="12">
        <v>318222.07</v>
      </c>
      <c r="G135" s="12">
        <v>0</v>
      </c>
      <c r="H135" s="12">
        <v>307502.07</v>
      </c>
      <c r="I135" s="12">
        <v>10720</v>
      </c>
      <c r="J135" s="12">
        <v>0</v>
      </c>
      <c r="K135" s="12">
        <f t="shared" si="12"/>
        <v>751628.9299999999</v>
      </c>
      <c r="L135" s="12">
        <f t="shared" si="13"/>
        <v>1469432.93</v>
      </c>
      <c r="M135" s="12">
        <f t="shared" si="14"/>
        <v>29.744522368068075</v>
      </c>
      <c r="N135" s="12">
        <f t="shared" si="15"/>
        <v>1480152.93</v>
      </c>
      <c r="O135" s="12">
        <f t="shared" si="16"/>
        <v>762348.9299999999</v>
      </c>
      <c r="P135" s="12">
        <f t="shared" si="17"/>
        <v>28.74251367713822</v>
      </c>
    </row>
    <row r="136" spans="1:16" ht="25.5">
      <c r="A136" s="4" t="s">
        <v>276</v>
      </c>
      <c r="B136" s="5" t="s">
        <v>277</v>
      </c>
      <c r="C136" s="6">
        <v>800000</v>
      </c>
      <c r="D136" s="6">
        <v>1100000</v>
      </c>
      <c r="E136" s="6">
        <v>540000</v>
      </c>
      <c r="F136" s="6">
        <v>214146.76</v>
      </c>
      <c r="G136" s="6">
        <v>0</v>
      </c>
      <c r="H136" s="6">
        <v>214146.76</v>
      </c>
      <c r="I136" s="6">
        <v>0</v>
      </c>
      <c r="J136" s="6">
        <v>0</v>
      </c>
      <c r="K136" s="6">
        <f t="shared" si="12"/>
        <v>325853.24</v>
      </c>
      <c r="L136" s="6">
        <f t="shared" si="13"/>
        <v>885853.24</v>
      </c>
      <c r="M136" s="6">
        <f t="shared" si="14"/>
        <v>39.656807407407406</v>
      </c>
      <c r="N136" s="6">
        <f t="shared" si="15"/>
        <v>885853.24</v>
      </c>
      <c r="O136" s="6">
        <f t="shared" si="16"/>
        <v>325853.24</v>
      </c>
      <c r="P136" s="6">
        <f t="shared" si="17"/>
        <v>39.656807407407406</v>
      </c>
    </row>
    <row r="137" spans="1:16" ht="12.75">
      <c r="A137" s="4" t="s">
        <v>336</v>
      </c>
      <c r="B137" s="5" t="s">
        <v>337</v>
      </c>
      <c r="C137" s="6">
        <v>0</v>
      </c>
      <c r="D137" s="6">
        <v>199900</v>
      </c>
      <c r="E137" s="6">
        <v>199900</v>
      </c>
      <c r="F137" s="6">
        <v>10000</v>
      </c>
      <c r="G137" s="6">
        <v>0</v>
      </c>
      <c r="H137" s="6">
        <v>0</v>
      </c>
      <c r="I137" s="6">
        <v>10000</v>
      </c>
      <c r="J137" s="6">
        <v>0</v>
      </c>
      <c r="K137" s="6">
        <f t="shared" si="12"/>
        <v>189900</v>
      </c>
      <c r="L137" s="6">
        <f t="shared" si="13"/>
        <v>189900</v>
      </c>
      <c r="M137" s="6">
        <f t="shared" si="14"/>
        <v>5.002501250625312</v>
      </c>
      <c r="N137" s="6">
        <f t="shared" si="15"/>
        <v>199900</v>
      </c>
      <c r="O137" s="6">
        <f t="shared" si="16"/>
        <v>199900</v>
      </c>
      <c r="P137" s="6">
        <f t="shared" si="17"/>
        <v>0</v>
      </c>
    </row>
    <row r="138" spans="1:16" ht="25.5">
      <c r="A138" s="4" t="s">
        <v>343</v>
      </c>
      <c r="B138" s="5" t="s">
        <v>344</v>
      </c>
      <c r="C138" s="6">
        <v>0</v>
      </c>
      <c r="D138" s="6">
        <v>50000</v>
      </c>
      <c r="E138" s="6">
        <v>50000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f t="shared" si="12"/>
        <v>50000</v>
      </c>
      <c r="L138" s="6">
        <f t="shared" si="13"/>
        <v>50000</v>
      </c>
      <c r="M138" s="6">
        <f t="shared" si="14"/>
        <v>0</v>
      </c>
      <c r="N138" s="6">
        <f t="shared" si="15"/>
        <v>50000</v>
      </c>
      <c r="O138" s="6">
        <f t="shared" si="16"/>
        <v>50000</v>
      </c>
      <c r="P138" s="6">
        <f t="shared" si="17"/>
        <v>0</v>
      </c>
    </row>
    <row r="139" spans="1:16" ht="25.5">
      <c r="A139" s="4" t="s">
        <v>338</v>
      </c>
      <c r="B139" s="5" t="s">
        <v>339</v>
      </c>
      <c r="C139" s="6">
        <v>0</v>
      </c>
      <c r="D139" s="6">
        <v>6313</v>
      </c>
      <c r="E139" s="6">
        <v>6313</v>
      </c>
      <c r="F139" s="6">
        <v>6300</v>
      </c>
      <c r="G139" s="6">
        <v>0</v>
      </c>
      <c r="H139" s="6">
        <v>6300</v>
      </c>
      <c r="I139" s="6">
        <v>0</v>
      </c>
      <c r="J139" s="6">
        <v>0</v>
      </c>
      <c r="K139" s="6">
        <f t="shared" si="12"/>
        <v>13</v>
      </c>
      <c r="L139" s="6">
        <f t="shared" si="13"/>
        <v>13</v>
      </c>
      <c r="M139" s="6">
        <f t="shared" si="14"/>
        <v>99.79407571677491</v>
      </c>
      <c r="N139" s="6">
        <f t="shared" si="15"/>
        <v>13</v>
      </c>
      <c r="O139" s="6">
        <f t="shared" si="16"/>
        <v>13</v>
      </c>
      <c r="P139" s="6">
        <f t="shared" si="17"/>
        <v>99.79407571677491</v>
      </c>
    </row>
    <row r="140" spans="1:16" ht="38.25">
      <c r="A140" s="4" t="s">
        <v>278</v>
      </c>
      <c r="B140" s="5" t="s">
        <v>279</v>
      </c>
      <c r="C140" s="6">
        <v>281400</v>
      </c>
      <c r="D140" s="6">
        <v>431442</v>
      </c>
      <c r="E140" s="6">
        <v>273638</v>
      </c>
      <c r="F140" s="6">
        <v>87775.31</v>
      </c>
      <c r="G140" s="6">
        <v>0</v>
      </c>
      <c r="H140" s="6">
        <v>87055.31</v>
      </c>
      <c r="I140" s="6">
        <v>720</v>
      </c>
      <c r="J140" s="6">
        <v>0</v>
      </c>
      <c r="K140" s="6">
        <f t="shared" si="12"/>
        <v>185862.69</v>
      </c>
      <c r="L140" s="6">
        <f t="shared" si="13"/>
        <v>343666.69</v>
      </c>
      <c r="M140" s="6">
        <f t="shared" si="14"/>
        <v>32.07716399038145</v>
      </c>
      <c r="N140" s="6">
        <f t="shared" si="15"/>
        <v>344386.69</v>
      </c>
      <c r="O140" s="6">
        <f t="shared" si="16"/>
        <v>186582.69</v>
      </c>
      <c r="P140" s="6">
        <f t="shared" si="17"/>
        <v>31.81404264027657</v>
      </c>
    </row>
    <row r="141" spans="1:16" ht="12.75">
      <c r="A141" s="10" t="s">
        <v>207</v>
      </c>
      <c r="B141" s="11" t="s">
        <v>208</v>
      </c>
      <c r="C141" s="12">
        <v>9000</v>
      </c>
      <c r="D141" s="12">
        <v>13556456</v>
      </c>
      <c r="E141" s="12">
        <v>4280410.333333333</v>
      </c>
      <c r="F141" s="12">
        <v>3095162.76</v>
      </c>
      <c r="G141" s="12">
        <v>0</v>
      </c>
      <c r="H141" s="12">
        <v>3053141.55</v>
      </c>
      <c r="I141" s="12">
        <v>42021.21</v>
      </c>
      <c r="J141" s="12">
        <v>0</v>
      </c>
      <c r="K141" s="12">
        <f t="shared" si="12"/>
        <v>1185247.5733333332</v>
      </c>
      <c r="L141" s="12">
        <f t="shared" si="13"/>
        <v>10461293.24</v>
      </c>
      <c r="M141" s="12">
        <f t="shared" si="14"/>
        <v>72.3099543961167</v>
      </c>
      <c r="N141" s="12">
        <f t="shared" si="15"/>
        <v>10503314.45</v>
      </c>
      <c r="O141" s="12">
        <f t="shared" si="16"/>
        <v>1227268.7833333332</v>
      </c>
      <c r="P141" s="12">
        <f t="shared" si="17"/>
        <v>71.32824454291026</v>
      </c>
    </row>
    <row r="142" spans="1:16" ht="25.5">
      <c r="A142" s="4" t="s">
        <v>312</v>
      </c>
      <c r="B142" s="5" t="s">
        <v>313</v>
      </c>
      <c r="C142" s="6">
        <v>0</v>
      </c>
      <c r="D142" s="6">
        <v>773400</v>
      </c>
      <c r="E142" s="6">
        <v>200000</v>
      </c>
      <c r="F142" s="6">
        <v>200000</v>
      </c>
      <c r="G142" s="6">
        <v>0</v>
      </c>
      <c r="H142" s="6">
        <v>200000</v>
      </c>
      <c r="I142" s="6">
        <v>0</v>
      </c>
      <c r="J142" s="6">
        <v>0</v>
      </c>
      <c r="K142" s="6">
        <f t="shared" si="12"/>
        <v>0</v>
      </c>
      <c r="L142" s="6">
        <f t="shared" si="13"/>
        <v>573400</v>
      </c>
      <c r="M142" s="6">
        <f t="shared" si="14"/>
        <v>100</v>
      </c>
      <c r="N142" s="6">
        <f t="shared" si="15"/>
        <v>573400</v>
      </c>
      <c r="O142" s="6">
        <f t="shared" si="16"/>
        <v>0</v>
      </c>
      <c r="P142" s="6">
        <f t="shared" si="17"/>
        <v>100</v>
      </c>
    </row>
    <row r="143" spans="1:16" ht="38.25">
      <c r="A143" s="4" t="s">
        <v>292</v>
      </c>
      <c r="B143" s="5" t="s">
        <v>293</v>
      </c>
      <c r="C143" s="6">
        <v>0</v>
      </c>
      <c r="D143" s="6">
        <v>203000</v>
      </c>
      <c r="E143" s="6">
        <v>203000</v>
      </c>
      <c r="F143" s="6">
        <v>170000</v>
      </c>
      <c r="G143" s="6">
        <v>0</v>
      </c>
      <c r="H143" s="6">
        <v>170000</v>
      </c>
      <c r="I143" s="6">
        <v>0</v>
      </c>
      <c r="J143" s="6">
        <v>0</v>
      </c>
      <c r="K143" s="6">
        <f t="shared" si="12"/>
        <v>33000</v>
      </c>
      <c r="L143" s="6">
        <f t="shared" si="13"/>
        <v>33000</v>
      </c>
      <c r="M143" s="6">
        <f t="shared" si="14"/>
        <v>83.74384236453201</v>
      </c>
      <c r="N143" s="6">
        <f t="shared" si="15"/>
        <v>33000</v>
      </c>
      <c r="O143" s="6">
        <f t="shared" si="16"/>
        <v>33000</v>
      </c>
      <c r="P143" s="6">
        <f t="shared" si="17"/>
        <v>83.74384236453201</v>
      </c>
    </row>
    <row r="144" spans="1:16" ht="12.75">
      <c r="A144" s="4" t="s">
        <v>211</v>
      </c>
      <c r="B144" s="5" t="s">
        <v>212</v>
      </c>
      <c r="C144" s="6">
        <v>0</v>
      </c>
      <c r="D144" s="6">
        <v>6684015</v>
      </c>
      <c r="E144" s="6">
        <v>2676015</v>
      </c>
      <c r="F144" s="6">
        <v>1776015</v>
      </c>
      <c r="G144" s="6">
        <v>0</v>
      </c>
      <c r="H144" s="6">
        <v>1776015</v>
      </c>
      <c r="I144" s="6">
        <v>0</v>
      </c>
      <c r="J144" s="6">
        <v>0</v>
      </c>
      <c r="K144" s="6">
        <f t="shared" si="12"/>
        <v>900000</v>
      </c>
      <c r="L144" s="6">
        <f t="shared" si="13"/>
        <v>4908000</v>
      </c>
      <c r="M144" s="6">
        <f t="shared" si="14"/>
        <v>66.36790152521567</v>
      </c>
      <c r="N144" s="6">
        <f t="shared" si="15"/>
        <v>4908000</v>
      </c>
      <c r="O144" s="6">
        <f t="shared" si="16"/>
        <v>900000</v>
      </c>
      <c r="P144" s="6">
        <f t="shared" si="17"/>
        <v>66.36790152521567</v>
      </c>
    </row>
    <row r="145" spans="1:16" ht="12.75">
      <c r="A145" s="4" t="s">
        <v>213</v>
      </c>
      <c r="B145" s="5" t="s">
        <v>196</v>
      </c>
      <c r="C145" s="6">
        <v>9000</v>
      </c>
      <c r="D145" s="6">
        <v>9000</v>
      </c>
      <c r="E145" s="6">
        <v>6083.333333333334</v>
      </c>
      <c r="F145" s="6">
        <v>4000</v>
      </c>
      <c r="G145" s="6">
        <v>0</v>
      </c>
      <c r="H145" s="6">
        <v>4000</v>
      </c>
      <c r="I145" s="6">
        <v>0</v>
      </c>
      <c r="J145" s="6">
        <v>0</v>
      </c>
      <c r="K145" s="6">
        <f t="shared" si="12"/>
        <v>2083.333333333334</v>
      </c>
      <c r="L145" s="6">
        <f t="shared" si="13"/>
        <v>5000</v>
      </c>
      <c r="M145" s="6">
        <f t="shared" si="14"/>
        <v>65.75342465753424</v>
      </c>
      <c r="N145" s="6">
        <f t="shared" si="15"/>
        <v>5000</v>
      </c>
      <c r="O145" s="6">
        <f t="shared" si="16"/>
        <v>2083.333333333334</v>
      </c>
      <c r="P145" s="6">
        <f t="shared" si="17"/>
        <v>65.75342465753424</v>
      </c>
    </row>
    <row r="146" spans="1:16" ht="38.25">
      <c r="A146" s="4" t="s">
        <v>333</v>
      </c>
      <c r="B146" s="5" t="s">
        <v>334</v>
      </c>
      <c r="C146" s="6">
        <v>0</v>
      </c>
      <c r="D146" s="6">
        <v>5887041</v>
      </c>
      <c r="E146" s="6">
        <v>1195312</v>
      </c>
      <c r="F146" s="6">
        <v>945147.76</v>
      </c>
      <c r="G146" s="6">
        <v>0</v>
      </c>
      <c r="H146" s="6">
        <v>903126.55</v>
      </c>
      <c r="I146" s="6">
        <v>42021.21</v>
      </c>
      <c r="J146" s="6">
        <v>0</v>
      </c>
      <c r="K146" s="6">
        <f t="shared" si="12"/>
        <v>250164.24</v>
      </c>
      <c r="L146" s="6">
        <f t="shared" si="13"/>
        <v>4941893.24</v>
      </c>
      <c r="M146" s="6">
        <f t="shared" si="14"/>
        <v>79.07121822586906</v>
      </c>
      <c r="N146" s="6">
        <f t="shared" si="15"/>
        <v>4983914.45</v>
      </c>
      <c r="O146" s="6">
        <f t="shared" si="16"/>
        <v>292185.44999999995</v>
      </c>
      <c r="P146" s="6">
        <f t="shared" si="17"/>
        <v>75.55571683376391</v>
      </c>
    </row>
    <row r="147" spans="1:16" ht="12.75">
      <c r="A147" s="10" t="s">
        <v>214</v>
      </c>
      <c r="B147" s="11" t="s">
        <v>215</v>
      </c>
      <c r="C147" s="12">
        <v>21155219</v>
      </c>
      <c r="D147" s="12">
        <v>75458391</v>
      </c>
      <c r="E147" s="12">
        <v>45353086.58333333</v>
      </c>
      <c r="F147" s="12">
        <v>19491342.21</v>
      </c>
      <c r="G147" s="12">
        <v>0</v>
      </c>
      <c r="H147" s="12">
        <v>21802553.630000003</v>
      </c>
      <c r="I147" s="12">
        <v>348844.52</v>
      </c>
      <c r="J147" s="12">
        <v>37184.82</v>
      </c>
      <c r="K147" s="12">
        <f t="shared" si="12"/>
        <v>25861744.373333327</v>
      </c>
      <c r="L147" s="12">
        <f t="shared" si="13"/>
        <v>55967048.79</v>
      </c>
      <c r="M147" s="12">
        <f t="shared" si="14"/>
        <v>42.976881351142296</v>
      </c>
      <c r="N147" s="12">
        <f t="shared" si="15"/>
        <v>53655837.37</v>
      </c>
      <c r="O147" s="12">
        <f t="shared" si="16"/>
        <v>23550532.953333326</v>
      </c>
      <c r="P147" s="12">
        <f t="shared" si="17"/>
        <v>48.0729213213289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2016-05-23T07:19:12Z</dcterms:modified>
  <cp:category/>
  <cp:version/>
  <cp:contentType/>
  <cp:contentStatus/>
</cp:coreProperties>
</file>