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<sst xmlns="http://schemas.openxmlformats.org/spreadsheetml/2006/main" count="422" uniqueCount="322">
  <si>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</si>
  <si>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</si>
  <si>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</si>
  <si>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</si>
  <si>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</si>
  <si>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</si>
  <si>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</si>
  <si>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</si>
  <si>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</si>
  <si>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</si>
  <si>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</si>
  <si>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</si>
  <si>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</si>
  <si>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</si>
  <si>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</si>
  <si>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</si>
  <si>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</si>
  <si>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</si>
  <si>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</si>
  <si>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</si>
  <si>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</si>
  <si>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</si>
  <si>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</si>
  <si>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</si>
  <si>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</si>
  <si>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</si>
  <si>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</si>
  <si>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</si>
  <si>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</si>
  <si>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</si>
  <si>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</si>
  <si>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</si>
  <si>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</si>
  <si>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</si>
  <si>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</si>
  <si>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</si>
  <si>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</si>
  <si>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</si>
  <si>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</si>
  <si>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</si>
  <si>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</si>
  <si>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</si>
  <si>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</si>
  <si>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</si>
  <si>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</si>
  <si>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</si>
  <si>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</si>
  <si>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</si>
  <si>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</si>
  <si>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</si>
  <si>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</si>
  <si>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</si>
  <si>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</si>
  <si>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</si>
  <si>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</si>
  <si>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</si>
  <si>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</si>
  <si>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</si>
  <si>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</si>
  <si>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</si>
  <si>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</si>
  <si>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</si>
  <si>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</si>
  <si>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</si>
  <si>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</si>
  <si>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</si>
  <si>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</si>
  <si>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</si>
  <si>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</si>
  <si>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</si>
  <si>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</si>
  <si>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</si>
  <si>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</si>
  <si>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</si>
  <si>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</si>
  <si>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</si>
  <si>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</si>
  <si>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</si>
  <si>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</si>
  <si>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</si>
  <si>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</si>
  <si>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</si>
  <si>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</si>
  <si>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</si>
  <si>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</si>
  <si>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</si>
  <si>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</si>
  <si>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</si>
  <si>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</si>
  <si>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</si>
  <si>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</si>
  <si>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</si>
  <si>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</si>
  <si>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</si>
  <si>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</si>
  <si>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</si>
  <si>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</si>
  <si>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</si>
  <si>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</si>
  <si>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</si>
  <si>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</si>
  <si>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</si>
  <si>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</si>
  <si>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</si>
  <si>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</si>
  <si>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</si>
  <si>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</si>
  <si>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</si>
  <si>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</si>
  <si>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</si>
  <si>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</si>
  <si>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</si>
  <si>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</si>
  <si>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</si>
  <si>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</si>
  <si>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</si>
  <si>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</si>
  <si>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</si>
  <si>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</si>
  <si>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</si>
  <si>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</si>
  <si>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</si>
  <si>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</si>
  <si>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</si>
  <si>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</si>
  <si>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</si>
  <si>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</si>
  <si>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</si>
  <si>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</si>
  <si>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</si>
  <si>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</si>
  <si>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</si>
  <si>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</si>
  <si>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</si>
  <si>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</si>
  <si>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</si>
  <si>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</si>
  <si>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</si>
  <si>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</si>
  <si>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</si>
  <si>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</si>
  <si>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</si>
  <si>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</si>
  <si>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</si>
  <si>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</si>
  <si>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</si>
  <si>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</si>
  <si>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</si>
  <si>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</si>
  <si>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</si>
  <si>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</si>
  <si>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</si>
  <si>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</si>
  <si>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</si>
  <si>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</si>
  <si>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</si>
  <si>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</si>
  <si>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</si>
  <si>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</si>
  <si>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</si>
  <si>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</si>
  <si>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</si>
  <si>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</si>
  <si>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</si>
  <si>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</si>
  <si>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</si>
  <si>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</si>
  <si>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</si>
  <si>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</si>
  <si>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</si>
  <si>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</si>
  <si>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</si>
  <si>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</si>
  <si>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</si>
  <si>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</si>
  <si>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</si>
  <si>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</si>
  <si>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</si>
  <si>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</si>
  <si>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</si>
  <si>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</si>
  <si>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</si>
  <si>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</si>
  <si>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</si>
  <si>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</si>
  <si>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</si>
  <si>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</si>
  <si>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</si>
  <si>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</si>
  <si>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</si>
  <si>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</si>
  <si>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</si>
  <si>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</si>
  <si>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</si>
  <si>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</si>
  <si>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</si>
  <si>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</si>
  <si>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</si>
  <si>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</si>
  <si>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</si>
  <si>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</si>
  <si>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</si>
  <si>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</si>
  <si>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</si>
  <si>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</si>
  <si>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</si>
  <si>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</si>
  <si>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</si>
  <si>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</si>
  <si>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</si>
  <si>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</si>
  <si>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</si>
  <si>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</si>
  <si>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</si>
  <si>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</si>
  <si>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</si>
  <si>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</si>
  <si>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</si>
  <si>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</si>
  <si>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</si>
  <si>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</si>
  <si>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</si>
  <si>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</si>
  <si>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</si>
  <si>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</si>
  <si>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</si>
  <si>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</si>
  <si>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</si>
  <si>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</si>
  <si>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</si>
  <si>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</si>
  <si>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</si>
  <si>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</si>
  <si>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</si>
  <si>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</si>
  <si>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</si>
  <si>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</si>
  <si>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</si>
  <si>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</si>
  <si>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</si>
  <si>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</si>
  <si>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</si>
  <si>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</si>
  <si>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</si>
  <si>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</si>
  <si>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</si>
  <si>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</si>
  <si>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</si>
  <si>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</si>
  <si>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</si>
  <si>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</si>
  <si>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</si>
  <si>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</si>
  <si>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</si>
  <si>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</si>
  <si>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</si>
  <si>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</si>
  <si>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</si>
  <si>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</si>
  <si>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</si>
  <si>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</si>
  <si>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</si>
  <si>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</si>
  <si>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</si>
  <si>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</si>
  <si>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</si>
  <si>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</si>
  <si>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</si>
  <si>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</si>
  <si>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</si>
  <si>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</si>
  <si>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</si>
  <si>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</si>
  <si>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</si>
  <si>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</si>
  <si>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</si>
  <si>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</si>
  <si>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</si>
  <si>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</si>
  <si>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</si>
  <si>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</si>
  <si>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</si>
  <si>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</si>
  <si>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</si>
  <si>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</si>
  <si>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</si>
  <si>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</si>
  <si>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</si>
  <si>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</si>
  <si>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</si>
  <si>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</si>
  <si>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</si>
  <si>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</si>
  <si>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</si>
  <si>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</si>
  <si>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</si>
  <si>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</si>
  <si>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</si>
  <si>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</si>
  <si>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</si>
  <si>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</si>
  <si>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</si>
  <si>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</si>
  <si>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</si>
  <si>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</si>
  <si>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</si>
  <si>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</si>
  <si>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</si>
  <si>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</si>
  <si>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</si>
  <si>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</si>
  <si>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</si>
  <si>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</si>
  <si>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</si>
  <si>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Станом на 21.03.2016</t>
  </si>
  <si>
    <t>На 18.03.2016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</si>
  <si>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</si>
  <si>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</si>
  <si>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</si>
  <si>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Аналіз фінансування установ на 18.03.2016</t>
  </si>
  <si>
    <t>091103</t>
  </si>
  <si>
    <t>Соціальні програми і заходи державних органів у справах молоді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</si>
</sst>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9">
      <selection activeCell="A1" sqref="A1:IV16384"/>
    </sheetView>
  </sheetViews>
  <sheetFormatPr defaultColWidth="9.140625" defaultRowHeight="12.75"/>
  <cols>
    <col min="2" max="2" width="45.421875" style="0" customWidth="1"/>
    <col min="3" max="3" width="10.57421875" style="0" customWidth="1"/>
    <col min="4" max="4" width="11.00390625" style="0" customWidth="1"/>
  </cols>
  <sheetData>
    <row r="1" ht="12.75">
      <c r="A1" t="s">
        <v>314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315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21946481</v>
      </c>
      <c r="D8" s="8">
        <v>30606782.05</v>
      </c>
      <c r="E8" s="13">
        <f aca="true" t="shared" si="0" ref="E8:E71">IF(C8=0,0,D8/C8*100)</f>
        <v>139.4610008319785</v>
      </c>
    </row>
    <row r="9" spans="1:5" ht="12.75">
      <c r="A9" s="8">
        <v>11000000</v>
      </c>
      <c r="B9" s="8" t="s">
        <v>23</v>
      </c>
      <c r="C9" s="8">
        <v>13373238</v>
      </c>
      <c r="D9" s="8">
        <v>13747382.94</v>
      </c>
      <c r="E9" s="13">
        <f t="shared" si="0"/>
        <v>102.79771391191872</v>
      </c>
    </row>
    <row r="10" spans="1:5" ht="12.75">
      <c r="A10" s="8">
        <v>11010000</v>
      </c>
      <c r="B10" s="8" t="s">
        <v>24</v>
      </c>
      <c r="C10" s="8">
        <v>13373238</v>
      </c>
      <c r="D10" s="8">
        <v>13730827.74</v>
      </c>
      <c r="E10" s="13">
        <f t="shared" si="0"/>
        <v>102.67392040730898</v>
      </c>
    </row>
    <row r="11" spans="1:5" ht="12.75">
      <c r="A11" s="8">
        <v>11010100</v>
      </c>
      <c r="B11" s="8" t="s">
        <v>25</v>
      </c>
      <c r="C11" s="8">
        <v>10283238</v>
      </c>
      <c r="D11" s="8">
        <v>10341447.21</v>
      </c>
      <c r="E11" s="13">
        <f t="shared" si="0"/>
        <v>100.56605915374128</v>
      </c>
    </row>
    <row r="12" spans="1:5" ht="12.75">
      <c r="A12" s="8">
        <v>11010200</v>
      </c>
      <c r="B12" s="8" t="s">
        <v>26</v>
      </c>
      <c r="C12" s="8">
        <v>2041000</v>
      </c>
      <c r="D12" s="8">
        <v>2963811.96</v>
      </c>
      <c r="E12" s="13">
        <f t="shared" si="0"/>
        <v>145.2137168054875</v>
      </c>
    </row>
    <row r="13" spans="1:5" ht="12.75">
      <c r="A13" s="8">
        <v>11010400</v>
      </c>
      <c r="B13" s="8" t="s">
        <v>27</v>
      </c>
      <c r="C13" s="8">
        <v>570000</v>
      </c>
      <c r="D13" s="8">
        <v>164348.29</v>
      </c>
      <c r="E13" s="13">
        <f t="shared" si="0"/>
        <v>28.833033333333336</v>
      </c>
    </row>
    <row r="14" spans="1:5" ht="12.75">
      <c r="A14" s="8">
        <v>11010500</v>
      </c>
      <c r="B14" s="8" t="s">
        <v>28</v>
      </c>
      <c r="C14" s="8">
        <v>479000</v>
      </c>
      <c r="D14" s="8">
        <v>261220.28</v>
      </c>
      <c r="E14" s="13">
        <f t="shared" si="0"/>
        <v>54.53450521920667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84890</v>
      </c>
      <c r="D17" s="8">
        <v>53811.31</v>
      </c>
      <c r="E17" s="13">
        <f t="shared" si="0"/>
        <v>63.38945694428083</v>
      </c>
    </row>
    <row r="18" spans="1:5" ht="12.75">
      <c r="A18" s="8">
        <v>13010000</v>
      </c>
      <c r="B18" s="8" t="s">
        <v>230</v>
      </c>
      <c r="C18" s="8">
        <v>51240</v>
      </c>
      <c r="D18" s="8">
        <v>33405.33</v>
      </c>
      <c r="E18" s="13">
        <f t="shared" si="0"/>
        <v>65.1938524590164</v>
      </c>
    </row>
    <row r="19" spans="1:5" ht="12.75">
      <c r="A19" s="8">
        <v>13010200</v>
      </c>
      <c r="B19" s="8" t="s">
        <v>231</v>
      </c>
      <c r="C19" s="8">
        <v>51240</v>
      </c>
      <c r="D19" s="8">
        <v>33405.33</v>
      </c>
      <c r="E19" s="13">
        <f t="shared" si="0"/>
        <v>65.1938524590164</v>
      </c>
    </row>
    <row r="20" spans="1:5" ht="12.75">
      <c r="A20" s="8">
        <v>13030000</v>
      </c>
      <c r="B20" s="8" t="s">
        <v>280</v>
      </c>
      <c r="C20" s="8">
        <v>33650</v>
      </c>
      <c r="D20" s="8">
        <v>20405.98</v>
      </c>
      <c r="E20" s="13">
        <f t="shared" si="0"/>
        <v>60.64184249628529</v>
      </c>
    </row>
    <row r="21" spans="1:5" ht="12.75">
      <c r="A21" s="8">
        <v>13030200</v>
      </c>
      <c r="B21" s="8" t="s">
        <v>281</v>
      </c>
      <c r="C21" s="8">
        <v>33650</v>
      </c>
      <c r="D21" s="8">
        <v>20405.98</v>
      </c>
      <c r="E21" s="13">
        <f t="shared" si="0"/>
        <v>60.64184249628529</v>
      </c>
    </row>
    <row r="22" spans="1:5" ht="12.75">
      <c r="A22" s="8">
        <v>14000000</v>
      </c>
      <c r="B22" s="8" t="s">
        <v>29</v>
      </c>
      <c r="C22" s="8">
        <v>1578563</v>
      </c>
      <c r="D22" s="8">
        <v>6093913.57</v>
      </c>
      <c r="E22" s="13">
        <f t="shared" si="0"/>
        <v>386.0418348840053</v>
      </c>
    </row>
    <row r="23" spans="1:5" ht="12.75">
      <c r="A23" s="8">
        <v>14040000</v>
      </c>
      <c r="B23" s="8" t="s">
        <v>30</v>
      </c>
      <c r="C23" s="8">
        <v>1578563</v>
      </c>
      <c r="D23" s="8">
        <v>6093913.57</v>
      </c>
      <c r="E23" s="13">
        <f t="shared" si="0"/>
        <v>386.0418348840053</v>
      </c>
    </row>
    <row r="24" spans="1:5" ht="12.75">
      <c r="A24" s="8">
        <v>18000000</v>
      </c>
      <c r="B24" s="8" t="s">
        <v>31</v>
      </c>
      <c r="C24" s="8">
        <v>6909790</v>
      </c>
      <c r="D24" s="8">
        <v>10711674.23</v>
      </c>
      <c r="E24" s="13">
        <f t="shared" si="0"/>
        <v>155.02170442227623</v>
      </c>
    </row>
    <row r="25" spans="1:5" ht="12.75">
      <c r="A25" s="8">
        <v>18010000</v>
      </c>
      <c r="B25" s="8" t="s">
        <v>32</v>
      </c>
      <c r="C25" s="8">
        <v>2733502</v>
      </c>
      <c r="D25" s="8">
        <v>3512376.63</v>
      </c>
      <c r="E25" s="13">
        <f t="shared" si="0"/>
        <v>128.4936550256777</v>
      </c>
    </row>
    <row r="26" spans="1:5" ht="12.75">
      <c r="A26" s="8">
        <v>18010100</v>
      </c>
      <c r="B26" s="8" t="s">
        <v>232</v>
      </c>
      <c r="C26" s="8">
        <v>11384</v>
      </c>
      <c r="D26" s="8">
        <v>12270.49</v>
      </c>
      <c r="E26" s="13">
        <f t="shared" si="0"/>
        <v>107.78715741391427</v>
      </c>
    </row>
    <row r="27" spans="1:5" ht="12.75">
      <c r="A27" s="8">
        <v>18010200</v>
      </c>
      <c r="B27" s="8" t="s">
        <v>73</v>
      </c>
      <c r="C27" s="8">
        <v>9980</v>
      </c>
      <c r="D27" s="8">
        <v>7607.98</v>
      </c>
      <c r="E27" s="13">
        <f t="shared" si="0"/>
        <v>76.23226452905811</v>
      </c>
    </row>
    <row r="28" spans="1:5" ht="12.75">
      <c r="A28" s="8">
        <v>18010300</v>
      </c>
      <c r="B28" s="8" t="s">
        <v>233</v>
      </c>
      <c r="C28" s="8">
        <v>14050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284717</v>
      </c>
      <c r="D29" s="8">
        <v>483244.42</v>
      </c>
      <c r="E29" s="13">
        <f t="shared" si="0"/>
        <v>169.7279825229965</v>
      </c>
    </row>
    <row r="30" spans="1:5" ht="12.75">
      <c r="A30" s="8">
        <v>18010500</v>
      </c>
      <c r="B30" s="8" t="s">
        <v>34</v>
      </c>
      <c r="C30" s="8">
        <v>371878</v>
      </c>
      <c r="D30" s="8">
        <v>668781.02</v>
      </c>
      <c r="E30" s="13">
        <f t="shared" si="0"/>
        <v>179.83882348512148</v>
      </c>
    </row>
    <row r="31" spans="1:5" ht="12.75">
      <c r="A31" s="8">
        <v>18010600</v>
      </c>
      <c r="B31" s="8" t="s">
        <v>35</v>
      </c>
      <c r="C31" s="8">
        <v>1219602</v>
      </c>
      <c r="D31" s="8">
        <v>1278034.81</v>
      </c>
      <c r="E31" s="13">
        <f t="shared" si="0"/>
        <v>104.79113760062711</v>
      </c>
    </row>
    <row r="32" spans="1:5" ht="12.75">
      <c r="A32" s="8">
        <v>18010700</v>
      </c>
      <c r="B32" s="8" t="s">
        <v>36</v>
      </c>
      <c r="C32" s="8">
        <v>301704</v>
      </c>
      <c r="D32" s="8">
        <v>338534.28</v>
      </c>
      <c r="E32" s="13">
        <f t="shared" si="0"/>
        <v>112.20742184392651</v>
      </c>
    </row>
    <row r="33" spans="1:5" ht="12.75">
      <c r="A33" s="8">
        <v>18010900</v>
      </c>
      <c r="B33" s="8" t="s">
        <v>37</v>
      </c>
      <c r="C33" s="8">
        <v>467957</v>
      </c>
      <c r="D33" s="8">
        <v>698903.63</v>
      </c>
      <c r="E33" s="13">
        <f t="shared" si="0"/>
        <v>149.3521050011005</v>
      </c>
    </row>
    <row r="34" spans="1:5" ht="12.75">
      <c r="A34" s="8">
        <v>18011000</v>
      </c>
      <c r="B34" s="8" t="s">
        <v>282</v>
      </c>
      <c r="C34" s="8">
        <v>52230</v>
      </c>
      <c r="D34" s="8">
        <v>25000</v>
      </c>
      <c r="E34" s="13">
        <f t="shared" si="0"/>
        <v>47.86521156423512</v>
      </c>
    </row>
    <row r="35" spans="1:5" ht="12.75">
      <c r="A35" s="8">
        <v>18011100</v>
      </c>
      <c r="B35" s="8" t="s">
        <v>283</v>
      </c>
      <c r="C35" s="8">
        <v>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2110</v>
      </c>
      <c r="D36" s="8">
        <v>7658.42</v>
      </c>
      <c r="E36" s="13">
        <f t="shared" si="0"/>
        <v>362.9582938388626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1410</v>
      </c>
      <c r="D38" s="8">
        <v>6958.42</v>
      </c>
      <c r="E38" s="13">
        <f t="shared" si="0"/>
        <v>493.5049645390071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4174178</v>
      </c>
      <c r="D44" s="8">
        <v>7194137.52</v>
      </c>
      <c r="E44" s="13">
        <f t="shared" si="0"/>
        <v>172.34860420422896</v>
      </c>
    </row>
    <row r="45" spans="1:5" ht="12.75">
      <c r="A45" s="8">
        <v>18050300</v>
      </c>
      <c r="B45" s="8" t="s">
        <v>39</v>
      </c>
      <c r="C45" s="8">
        <v>788478</v>
      </c>
      <c r="D45" s="8">
        <v>1006776.05</v>
      </c>
      <c r="E45" s="13">
        <f t="shared" si="0"/>
        <v>127.68600392147911</v>
      </c>
    </row>
    <row r="46" spans="1:5" ht="12.75">
      <c r="A46" s="8">
        <v>18050400</v>
      </c>
      <c r="B46" s="8" t="s">
        <v>40</v>
      </c>
      <c r="C46" s="8">
        <v>2815094</v>
      </c>
      <c r="D46" s="8">
        <v>5533140.21</v>
      </c>
      <c r="E46" s="13">
        <f t="shared" si="0"/>
        <v>196.55259149428048</v>
      </c>
    </row>
    <row r="47" spans="1:5" ht="12.75">
      <c r="A47" s="8">
        <v>18050500</v>
      </c>
      <c r="B47" s="8" t="s">
        <v>41</v>
      </c>
      <c r="C47" s="8">
        <v>570606</v>
      </c>
      <c r="D47" s="8">
        <v>654221.26</v>
      </c>
      <c r="E47" s="13">
        <f t="shared" si="0"/>
        <v>114.65376459413325</v>
      </c>
    </row>
    <row r="48" spans="1:5" ht="12.75">
      <c r="A48" s="8">
        <v>20000000</v>
      </c>
      <c r="B48" s="8" t="s">
        <v>45</v>
      </c>
      <c r="C48" s="8">
        <v>39305</v>
      </c>
      <c r="D48" s="8">
        <v>113304.7</v>
      </c>
      <c r="E48" s="13">
        <f t="shared" si="0"/>
        <v>288.2704490522834</v>
      </c>
    </row>
    <row r="49" spans="1:5" ht="12.75">
      <c r="A49" s="8">
        <v>21000000</v>
      </c>
      <c r="B49" s="8" t="s">
        <v>46</v>
      </c>
      <c r="C49" s="8">
        <v>10735</v>
      </c>
      <c r="D49" s="8">
        <v>22223.85</v>
      </c>
      <c r="E49" s="13">
        <f t="shared" si="0"/>
        <v>207.02235677689796</v>
      </c>
    </row>
    <row r="50" spans="1:5" ht="12.75">
      <c r="A50" s="8">
        <v>21010000</v>
      </c>
      <c r="B50" s="8" t="s">
        <v>304</v>
      </c>
      <c r="C50" s="8">
        <v>0</v>
      </c>
      <c r="D50" s="8">
        <v>1153</v>
      </c>
      <c r="E50" s="13">
        <f t="shared" si="0"/>
        <v>0</v>
      </c>
    </row>
    <row r="51" spans="1:5" ht="12.75">
      <c r="A51" s="8">
        <v>21010300</v>
      </c>
      <c r="B51" s="8" t="s">
        <v>305</v>
      </c>
      <c r="C51" s="8">
        <v>0</v>
      </c>
      <c r="D51" s="8">
        <v>1153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10000</v>
      </c>
      <c r="D52" s="8">
        <v>9945.36</v>
      </c>
      <c r="E52" s="13">
        <f t="shared" si="0"/>
        <v>99.45360000000001</v>
      </c>
    </row>
    <row r="53" spans="1:5" ht="12.75">
      <c r="A53" s="8">
        <v>21080000</v>
      </c>
      <c r="B53" s="8" t="s">
        <v>47</v>
      </c>
      <c r="C53" s="8">
        <v>735</v>
      </c>
      <c r="D53" s="8">
        <v>11125.49</v>
      </c>
      <c r="E53" s="13">
        <f t="shared" si="0"/>
        <v>1513.6721088435374</v>
      </c>
    </row>
    <row r="54" spans="1:5" ht="12.75">
      <c r="A54" s="8">
        <v>21080500</v>
      </c>
      <c r="B54" s="8" t="s">
        <v>242</v>
      </c>
      <c r="C54" s="8">
        <v>0</v>
      </c>
      <c r="D54" s="8">
        <v>7578.6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735</v>
      </c>
      <c r="D55" s="8">
        <v>3546.89</v>
      </c>
      <c r="E55" s="13">
        <f t="shared" si="0"/>
        <v>482.5700680272108</v>
      </c>
    </row>
    <row r="56" spans="1:5" ht="12.75">
      <c r="A56" s="8">
        <v>22000000</v>
      </c>
      <c r="B56" s="8" t="s">
        <v>49</v>
      </c>
      <c r="C56" s="8">
        <v>24370</v>
      </c>
      <c r="D56" s="8">
        <v>23077.81</v>
      </c>
      <c r="E56" s="13">
        <f t="shared" si="0"/>
        <v>94.69762002462045</v>
      </c>
    </row>
    <row r="57" spans="1:5" ht="12.75">
      <c r="A57" s="8">
        <v>22010000</v>
      </c>
      <c r="B57" s="8" t="s">
        <v>316</v>
      </c>
      <c r="C57" s="8">
        <v>0</v>
      </c>
      <c r="D57" s="8">
        <v>3780</v>
      </c>
      <c r="E57" s="13">
        <f t="shared" si="0"/>
        <v>0</v>
      </c>
    </row>
    <row r="58" spans="1:5" ht="12.75">
      <c r="A58" s="8">
        <v>22012600</v>
      </c>
      <c r="B58" s="8" t="s">
        <v>317</v>
      </c>
      <c r="C58" s="8">
        <v>0</v>
      </c>
      <c r="D58" s="8">
        <v>3780</v>
      </c>
      <c r="E58" s="13">
        <f t="shared" si="0"/>
        <v>0</v>
      </c>
    </row>
    <row r="59" spans="1:5" ht="12.75">
      <c r="A59" s="8">
        <v>22080000</v>
      </c>
      <c r="B59" s="8" t="s">
        <v>50</v>
      </c>
      <c r="C59" s="8">
        <v>24285</v>
      </c>
      <c r="D59" s="8">
        <v>13520.93</v>
      </c>
      <c r="E59" s="13">
        <f t="shared" si="0"/>
        <v>55.67605517809348</v>
      </c>
    </row>
    <row r="60" spans="1:5" ht="12.75">
      <c r="A60" s="8">
        <v>22080400</v>
      </c>
      <c r="B60" s="8" t="s">
        <v>51</v>
      </c>
      <c r="C60" s="8">
        <v>24285</v>
      </c>
      <c r="D60" s="8">
        <v>13520.93</v>
      </c>
      <c r="E60" s="13">
        <f t="shared" si="0"/>
        <v>55.67605517809348</v>
      </c>
    </row>
    <row r="61" spans="1:5" ht="12.75">
      <c r="A61" s="8">
        <v>22090000</v>
      </c>
      <c r="B61" s="8" t="s">
        <v>52</v>
      </c>
      <c r="C61" s="8">
        <v>85</v>
      </c>
      <c r="D61" s="8">
        <v>5776.88</v>
      </c>
      <c r="E61" s="13">
        <f t="shared" si="0"/>
        <v>6796.3294117647065</v>
      </c>
    </row>
    <row r="62" spans="1:5" ht="12.75">
      <c r="A62" s="8">
        <v>22090100</v>
      </c>
      <c r="B62" s="8" t="s">
        <v>53</v>
      </c>
      <c r="C62" s="8">
        <v>85</v>
      </c>
      <c r="D62" s="8">
        <v>5478.56</v>
      </c>
      <c r="E62" s="13">
        <f t="shared" si="0"/>
        <v>6445.3647058823535</v>
      </c>
    </row>
    <row r="63" spans="1:5" ht="12.75">
      <c r="A63" s="8">
        <v>22090400</v>
      </c>
      <c r="B63" s="8" t="s">
        <v>54</v>
      </c>
      <c r="C63" s="8">
        <v>0</v>
      </c>
      <c r="D63" s="8">
        <v>298.32</v>
      </c>
      <c r="E63" s="13">
        <f t="shared" si="0"/>
        <v>0</v>
      </c>
    </row>
    <row r="64" spans="1:5" ht="12.75">
      <c r="A64" s="8">
        <v>24000000</v>
      </c>
      <c r="B64" s="8" t="s">
        <v>55</v>
      </c>
      <c r="C64" s="8">
        <v>4200</v>
      </c>
      <c r="D64" s="8">
        <v>68003.04</v>
      </c>
      <c r="E64" s="13">
        <f t="shared" si="0"/>
        <v>1619.12</v>
      </c>
    </row>
    <row r="65" spans="1:5" ht="12.75">
      <c r="A65" s="8">
        <v>24060000</v>
      </c>
      <c r="B65" s="8" t="s">
        <v>47</v>
      </c>
      <c r="C65" s="8">
        <v>4200</v>
      </c>
      <c r="D65" s="8">
        <v>68003.04</v>
      </c>
      <c r="E65" s="13">
        <f t="shared" si="0"/>
        <v>1619.12</v>
      </c>
    </row>
    <row r="66" spans="1:5" ht="12.75">
      <c r="A66" s="8">
        <v>24060300</v>
      </c>
      <c r="B66" s="8" t="s">
        <v>47</v>
      </c>
      <c r="C66" s="8">
        <v>4200</v>
      </c>
      <c r="D66" s="8">
        <v>68003.04</v>
      </c>
      <c r="E66" s="13">
        <f t="shared" si="0"/>
        <v>1619.12</v>
      </c>
    </row>
    <row r="67" spans="1:5" ht="12.75">
      <c r="A67" s="8">
        <v>40000000</v>
      </c>
      <c r="B67" s="8" t="s">
        <v>56</v>
      </c>
      <c r="C67" s="8">
        <v>100359893</v>
      </c>
      <c r="D67" s="8">
        <v>78818826.62</v>
      </c>
      <c r="E67" s="13">
        <f t="shared" si="0"/>
        <v>78.5361804042577</v>
      </c>
    </row>
    <row r="68" spans="1:5" ht="12.75">
      <c r="A68" s="8">
        <v>41000000</v>
      </c>
      <c r="B68" s="8" t="s">
        <v>57</v>
      </c>
      <c r="C68" s="8">
        <v>100359893</v>
      </c>
      <c r="D68" s="8">
        <v>78818826.62</v>
      </c>
      <c r="E68" s="13">
        <f t="shared" si="0"/>
        <v>78.5361804042577</v>
      </c>
    </row>
    <row r="69" spans="1:5" ht="12.75">
      <c r="A69" s="8">
        <v>41020000</v>
      </c>
      <c r="B69" s="8" t="s">
        <v>58</v>
      </c>
      <c r="C69" s="8">
        <v>3412500</v>
      </c>
      <c r="D69" s="8">
        <v>3033333.34</v>
      </c>
      <c r="E69" s="13">
        <f t="shared" si="0"/>
        <v>88.88888908424907</v>
      </c>
    </row>
    <row r="70" spans="1:5" ht="12.75">
      <c r="A70" s="8">
        <v>41020100</v>
      </c>
      <c r="B70" s="8" t="s">
        <v>59</v>
      </c>
      <c r="C70" s="8">
        <v>3412500</v>
      </c>
      <c r="D70" s="8">
        <v>3033333.34</v>
      </c>
      <c r="E70" s="13">
        <f t="shared" si="0"/>
        <v>88.88888908424907</v>
      </c>
    </row>
    <row r="71" spans="1:5" ht="12.75">
      <c r="A71" s="8">
        <v>41030000</v>
      </c>
      <c r="B71" s="8" t="s">
        <v>60</v>
      </c>
      <c r="C71" s="8">
        <v>96947393</v>
      </c>
      <c r="D71" s="8">
        <v>75785493.28</v>
      </c>
      <c r="E71" s="13">
        <f t="shared" si="0"/>
        <v>78.1717702094372</v>
      </c>
    </row>
    <row r="72" spans="1:5" ht="12.75">
      <c r="A72" s="8">
        <v>41030300</v>
      </c>
      <c r="B72" s="8" t="s">
        <v>295</v>
      </c>
      <c r="C72" s="8">
        <v>44805</v>
      </c>
      <c r="D72" s="8">
        <v>15320</v>
      </c>
      <c r="E72" s="13">
        <f aca="true" t="shared" si="1" ref="E72:E82">IF(C72=0,0,D72/C72*100)</f>
        <v>34.19261243164826</v>
      </c>
    </row>
    <row r="73" spans="1:5" ht="12.75">
      <c r="A73" s="8">
        <v>41030600</v>
      </c>
      <c r="B73" s="8" t="s">
        <v>61</v>
      </c>
      <c r="C73" s="8">
        <v>22302111</v>
      </c>
      <c r="D73" s="8">
        <v>22302111</v>
      </c>
      <c r="E73" s="13">
        <f t="shared" si="1"/>
        <v>100</v>
      </c>
    </row>
    <row r="74" spans="1:5" ht="12.75">
      <c r="A74" s="8">
        <v>41030800</v>
      </c>
      <c r="B74" s="8" t="s">
        <v>62</v>
      </c>
      <c r="C74" s="8">
        <v>38408553</v>
      </c>
      <c r="D74" s="8">
        <v>17710001</v>
      </c>
      <c r="E74" s="13">
        <f t="shared" si="1"/>
        <v>46.10952409480253</v>
      </c>
    </row>
    <row r="75" spans="1:5" ht="12.75">
      <c r="A75" s="8">
        <v>41030900</v>
      </c>
      <c r="B75" s="8" t="s">
        <v>63</v>
      </c>
      <c r="C75" s="8">
        <v>0</v>
      </c>
      <c r="D75" s="8">
        <v>0</v>
      </c>
      <c r="E75" s="13">
        <f t="shared" si="1"/>
        <v>0</v>
      </c>
    </row>
    <row r="76" spans="1:5" ht="12.75">
      <c r="A76" s="8">
        <v>41031000</v>
      </c>
      <c r="B76" s="8" t="s">
        <v>64</v>
      </c>
      <c r="C76" s="8">
        <v>185306</v>
      </c>
      <c r="D76" s="8">
        <v>5992</v>
      </c>
      <c r="E76" s="13">
        <f t="shared" si="1"/>
        <v>3.233570418658867</v>
      </c>
    </row>
    <row r="77" spans="1:5" ht="12.75">
      <c r="A77" s="8">
        <v>41033900</v>
      </c>
      <c r="B77" s="8" t="s">
        <v>65</v>
      </c>
      <c r="C77" s="8">
        <v>17356900</v>
      </c>
      <c r="D77" s="8">
        <v>17356900</v>
      </c>
      <c r="E77" s="13">
        <f t="shared" si="1"/>
        <v>100</v>
      </c>
    </row>
    <row r="78" spans="1:5" ht="12.75">
      <c r="A78" s="8">
        <v>41034200</v>
      </c>
      <c r="B78" s="8" t="s">
        <v>66</v>
      </c>
      <c r="C78" s="8">
        <v>11217100</v>
      </c>
      <c r="D78" s="8">
        <v>11217100</v>
      </c>
      <c r="E78" s="13">
        <f t="shared" si="1"/>
        <v>100</v>
      </c>
    </row>
    <row r="79" spans="1:5" ht="12.75">
      <c r="A79" s="8">
        <v>41035000</v>
      </c>
      <c r="B79" s="8" t="s">
        <v>67</v>
      </c>
      <c r="C79" s="8">
        <v>7263218</v>
      </c>
      <c r="D79" s="8">
        <v>7008953</v>
      </c>
      <c r="E79" s="13">
        <f t="shared" si="1"/>
        <v>96.4992789697349</v>
      </c>
    </row>
    <row r="80" spans="1:5" ht="12.75">
      <c r="A80" s="8">
        <v>41035800</v>
      </c>
      <c r="B80" s="8" t="s">
        <v>68</v>
      </c>
      <c r="C80" s="8">
        <v>169400</v>
      </c>
      <c r="D80" s="8">
        <v>169116.28</v>
      </c>
      <c r="E80" s="13">
        <f t="shared" si="1"/>
        <v>99.8325147579693</v>
      </c>
    </row>
    <row r="81" spans="1:5" ht="12.75">
      <c r="A81" s="9" t="s">
        <v>69</v>
      </c>
      <c r="B81" s="9"/>
      <c r="C81" s="9">
        <v>21985786</v>
      </c>
      <c r="D81" s="9">
        <v>30720086.75</v>
      </c>
      <c r="E81" s="14">
        <f t="shared" si="1"/>
        <v>139.72703432117459</v>
      </c>
    </row>
    <row r="82" spans="1:5" ht="12.75">
      <c r="A82" s="9" t="s">
        <v>70</v>
      </c>
      <c r="B82" s="9"/>
      <c r="C82" s="9">
        <v>122345679</v>
      </c>
      <c r="D82" s="9">
        <v>109538913.37</v>
      </c>
      <c r="E82" s="14">
        <f t="shared" si="1"/>
        <v>89.5323106343625</v>
      </c>
    </row>
    <row r="83" ht="12.75">
      <c r="B83" s="16" t="s">
        <v>296</v>
      </c>
    </row>
    <row r="84" spans="1:5" ht="12.75">
      <c r="A84" s="7" t="s">
        <v>2</v>
      </c>
      <c r="B84" s="7" t="s">
        <v>18</v>
      </c>
      <c r="C84" s="7" t="s">
        <v>19</v>
      </c>
      <c r="D84" s="7" t="s">
        <v>20</v>
      </c>
      <c r="E84" s="7" t="s">
        <v>21</v>
      </c>
    </row>
    <row r="85" spans="1:5" ht="12.75">
      <c r="A85" s="8">
        <v>10000000</v>
      </c>
      <c r="B85" s="8" t="s">
        <v>22</v>
      </c>
      <c r="C85" s="8">
        <v>80000</v>
      </c>
      <c r="D85" s="8">
        <v>168626.59</v>
      </c>
      <c r="E85" s="13">
        <f aca="true" t="shared" si="2" ref="E85:E118">IF(C85=0,0,D85/C85*100)</f>
        <v>210.7832375</v>
      </c>
    </row>
    <row r="86" spans="1:5" ht="12.75">
      <c r="A86" s="8">
        <v>19000000</v>
      </c>
      <c r="B86" s="8" t="s">
        <v>42</v>
      </c>
      <c r="C86" s="8">
        <v>80000</v>
      </c>
      <c r="D86" s="8">
        <v>168626.59</v>
      </c>
      <c r="E86" s="13">
        <f t="shared" si="2"/>
        <v>210.7832375</v>
      </c>
    </row>
    <row r="87" spans="1:5" ht="12.75">
      <c r="A87" s="8">
        <v>19010000</v>
      </c>
      <c r="B87" s="8" t="s">
        <v>43</v>
      </c>
      <c r="C87" s="8">
        <v>80000</v>
      </c>
      <c r="D87" s="8">
        <v>168626.59</v>
      </c>
      <c r="E87" s="13">
        <f t="shared" si="2"/>
        <v>210.7832375</v>
      </c>
    </row>
    <row r="88" spans="1:5" ht="12.75">
      <c r="A88" s="8">
        <v>19010100</v>
      </c>
      <c r="B88" s="8" t="s">
        <v>240</v>
      </c>
      <c r="C88" s="8">
        <v>0</v>
      </c>
      <c r="D88" s="8">
        <v>18054.66</v>
      </c>
      <c r="E88" s="13">
        <f t="shared" si="2"/>
        <v>0</v>
      </c>
    </row>
    <row r="89" spans="1:5" ht="12.75">
      <c r="A89" s="8">
        <v>19010200</v>
      </c>
      <c r="B89" s="8" t="s">
        <v>241</v>
      </c>
      <c r="C89" s="8">
        <v>0</v>
      </c>
      <c r="D89" s="8">
        <v>286.58</v>
      </c>
      <c r="E89" s="13">
        <f t="shared" si="2"/>
        <v>0</v>
      </c>
    </row>
    <row r="90" spans="1:5" ht="12.75">
      <c r="A90" s="8">
        <v>19010300</v>
      </c>
      <c r="B90" s="8" t="s">
        <v>44</v>
      </c>
      <c r="C90" s="8">
        <v>80000</v>
      </c>
      <c r="D90" s="8">
        <v>150285.35</v>
      </c>
      <c r="E90" s="13">
        <f t="shared" si="2"/>
        <v>187.8566875</v>
      </c>
    </row>
    <row r="91" spans="1:5" ht="12.75">
      <c r="A91" s="8">
        <v>20000000</v>
      </c>
      <c r="B91" s="8" t="s">
        <v>45</v>
      </c>
      <c r="C91" s="8">
        <v>1244043.75</v>
      </c>
      <c r="D91" s="8">
        <v>7759489.3</v>
      </c>
      <c r="E91" s="13">
        <f t="shared" si="2"/>
        <v>623.7312232789241</v>
      </c>
    </row>
    <row r="92" spans="1:5" ht="12.75">
      <c r="A92" s="8">
        <v>21000000</v>
      </c>
      <c r="B92" s="8" t="s">
        <v>46</v>
      </c>
      <c r="C92" s="8">
        <v>0</v>
      </c>
      <c r="D92" s="8">
        <v>5670</v>
      </c>
      <c r="E92" s="13">
        <f t="shared" si="2"/>
        <v>0</v>
      </c>
    </row>
    <row r="93" spans="1:5" ht="12.75">
      <c r="A93" s="8">
        <v>21110000</v>
      </c>
      <c r="B93" s="8" t="s">
        <v>219</v>
      </c>
      <c r="C93" s="8">
        <v>0</v>
      </c>
      <c r="D93" s="8">
        <v>5670</v>
      </c>
      <c r="E93" s="13">
        <f t="shared" si="2"/>
        <v>0</v>
      </c>
    </row>
    <row r="94" spans="1:5" ht="12.75">
      <c r="A94" s="8">
        <v>24000000</v>
      </c>
      <c r="B94" s="8" t="s">
        <v>55</v>
      </c>
      <c r="C94" s="8">
        <v>355000</v>
      </c>
      <c r="D94" s="8">
        <v>1177944.78</v>
      </c>
      <c r="E94" s="13">
        <f t="shared" si="2"/>
        <v>331.8154309859155</v>
      </c>
    </row>
    <row r="95" spans="1:5" ht="12.75">
      <c r="A95" s="8">
        <v>24060000</v>
      </c>
      <c r="B95" s="8" t="s">
        <v>47</v>
      </c>
      <c r="C95" s="8">
        <v>0</v>
      </c>
      <c r="D95" s="8">
        <v>206.78</v>
      </c>
      <c r="E95" s="13">
        <f t="shared" si="2"/>
        <v>0</v>
      </c>
    </row>
    <row r="96" spans="1:5" ht="12.75">
      <c r="A96" s="8">
        <v>24062100</v>
      </c>
      <c r="B96" s="8" t="s">
        <v>220</v>
      </c>
      <c r="C96" s="8">
        <v>0</v>
      </c>
      <c r="D96" s="8">
        <v>206.78</v>
      </c>
      <c r="E96" s="13">
        <f t="shared" si="2"/>
        <v>0</v>
      </c>
    </row>
    <row r="97" spans="1:5" ht="12.75">
      <c r="A97" s="8">
        <v>24170000</v>
      </c>
      <c r="B97" s="8" t="s">
        <v>285</v>
      </c>
      <c r="C97" s="8">
        <v>355000</v>
      </c>
      <c r="D97" s="8">
        <v>1177738</v>
      </c>
      <c r="E97" s="13">
        <f t="shared" si="2"/>
        <v>331.75718309859155</v>
      </c>
    </row>
    <row r="98" spans="1:5" ht="12.75">
      <c r="A98" s="8">
        <v>25000000</v>
      </c>
      <c r="B98" s="8" t="s">
        <v>221</v>
      </c>
      <c r="C98" s="8">
        <v>889043.75</v>
      </c>
      <c r="D98" s="8">
        <v>6575874.52</v>
      </c>
      <c r="E98" s="13">
        <f t="shared" si="2"/>
        <v>739.6570213783067</v>
      </c>
    </row>
    <row r="99" spans="1:5" ht="12.75">
      <c r="A99" s="8">
        <v>25010000</v>
      </c>
      <c r="B99" s="8" t="s">
        <v>222</v>
      </c>
      <c r="C99" s="8">
        <v>889043.75</v>
      </c>
      <c r="D99" s="8">
        <v>664873.91</v>
      </c>
      <c r="E99" s="13">
        <f t="shared" si="2"/>
        <v>74.7852858759763</v>
      </c>
    </row>
    <row r="100" spans="1:5" ht="12.75">
      <c r="A100" s="8">
        <v>25010100</v>
      </c>
      <c r="B100" s="8" t="s">
        <v>223</v>
      </c>
      <c r="C100" s="8">
        <v>772162.5</v>
      </c>
      <c r="D100" s="8">
        <v>585201.04</v>
      </c>
      <c r="E100" s="13">
        <f t="shared" si="2"/>
        <v>75.78729088760461</v>
      </c>
    </row>
    <row r="101" spans="1:5" ht="12.75">
      <c r="A101" s="8">
        <v>25010200</v>
      </c>
      <c r="B101" s="8" t="s">
        <v>224</v>
      </c>
      <c r="C101" s="8">
        <v>9750</v>
      </c>
      <c r="D101" s="8">
        <v>0</v>
      </c>
      <c r="E101" s="13">
        <f t="shared" si="2"/>
        <v>0</v>
      </c>
    </row>
    <row r="102" spans="1:5" ht="12.75">
      <c r="A102" s="8">
        <v>25010300</v>
      </c>
      <c r="B102" s="8" t="s">
        <v>225</v>
      </c>
      <c r="C102" s="8">
        <v>105406.25</v>
      </c>
      <c r="D102" s="8">
        <v>79588.87</v>
      </c>
      <c r="E102" s="13">
        <f t="shared" si="2"/>
        <v>75.50678446486808</v>
      </c>
    </row>
    <row r="103" spans="1:5" ht="12.75">
      <c r="A103" s="8">
        <v>25010400</v>
      </c>
      <c r="B103" s="8" t="s">
        <v>226</v>
      </c>
      <c r="C103" s="8">
        <v>1725</v>
      </c>
      <c r="D103" s="8">
        <v>84</v>
      </c>
      <c r="E103" s="13">
        <f t="shared" si="2"/>
        <v>4.869565217391305</v>
      </c>
    </row>
    <row r="104" spans="1:5" ht="12.75">
      <c r="A104" s="8">
        <v>25020000</v>
      </c>
      <c r="B104" s="8" t="s">
        <v>300</v>
      </c>
      <c r="C104" s="8">
        <v>0</v>
      </c>
      <c r="D104" s="8">
        <v>5911000.61</v>
      </c>
      <c r="E104" s="13">
        <f t="shared" si="2"/>
        <v>0</v>
      </c>
    </row>
    <row r="105" spans="1:5" ht="12.75">
      <c r="A105" s="8">
        <v>25020100</v>
      </c>
      <c r="B105" s="8" t="s">
        <v>301</v>
      </c>
      <c r="C105" s="8">
        <v>0</v>
      </c>
      <c r="D105" s="8">
        <v>5908799.06</v>
      </c>
      <c r="E105" s="13">
        <f t="shared" si="2"/>
        <v>0</v>
      </c>
    </row>
    <row r="106" spans="1:5" ht="12.75">
      <c r="A106" s="8">
        <v>25020200</v>
      </c>
      <c r="B106" s="8" t="s">
        <v>318</v>
      </c>
      <c r="C106" s="8">
        <v>0</v>
      </c>
      <c r="D106" s="8">
        <v>2201.55</v>
      </c>
      <c r="E106" s="13">
        <f t="shared" si="2"/>
        <v>0</v>
      </c>
    </row>
    <row r="107" spans="1:5" ht="12.75">
      <c r="A107" s="8">
        <v>30000000</v>
      </c>
      <c r="B107" s="8" t="s">
        <v>243</v>
      </c>
      <c r="C107" s="8">
        <v>10000</v>
      </c>
      <c r="D107" s="8">
        <v>38947.31</v>
      </c>
      <c r="E107" s="13">
        <f t="shared" si="2"/>
        <v>389.4731</v>
      </c>
    </row>
    <row r="108" spans="1:5" ht="12.75">
      <c r="A108" s="8">
        <v>33000000</v>
      </c>
      <c r="B108" s="8" t="s">
        <v>244</v>
      </c>
      <c r="C108" s="8">
        <v>10000</v>
      </c>
      <c r="D108" s="8">
        <v>38947.31</v>
      </c>
      <c r="E108" s="13">
        <f t="shared" si="2"/>
        <v>389.4731</v>
      </c>
    </row>
    <row r="109" spans="1:5" ht="12.75">
      <c r="A109" s="8">
        <v>33010000</v>
      </c>
      <c r="B109" s="8" t="s">
        <v>245</v>
      </c>
      <c r="C109" s="8">
        <v>10000</v>
      </c>
      <c r="D109" s="8">
        <v>38947.31</v>
      </c>
      <c r="E109" s="13">
        <f t="shared" si="2"/>
        <v>389.4731</v>
      </c>
    </row>
    <row r="110" spans="1:5" ht="12.75">
      <c r="A110" s="8">
        <v>33010100</v>
      </c>
      <c r="B110" s="8" t="s">
        <v>246</v>
      </c>
      <c r="C110" s="8">
        <v>10000</v>
      </c>
      <c r="D110" s="8">
        <v>38947.31</v>
      </c>
      <c r="E110" s="13">
        <f t="shared" si="2"/>
        <v>389.4731</v>
      </c>
    </row>
    <row r="111" spans="1:5" ht="12.75">
      <c r="A111" s="8">
        <v>40000000</v>
      </c>
      <c r="B111" s="8" t="s">
        <v>56</v>
      </c>
      <c r="C111" s="8">
        <v>835315</v>
      </c>
      <c r="D111" s="8">
        <v>458315</v>
      </c>
      <c r="E111" s="13">
        <f t="shared" si="2"/>
        <v>54.8673254999611</v>
      </c>
    </row>
    <row r="112" spans="1:5" ht="12.75">
      <c r="A112" s="8">
        <v>41000000</v>
      </c>
      <c r="B112" s="8" t="s">
        <v>57</v>
      </c>
      <c r="C112" s="8">
        <v>835315</v>
      </c>
      <c r="D112" s="8">
        <v>458315</v>
      </c>
      <c r="E112" s="13">
        <f t="shared" si="2"/>
        <v>54.8673254999611</v>
      </c>
    </row>
    <row r="113" spans="1:5" ht="12.75">
      <c r="A113" s="8">
        <v>41030000</v>
      </c>
      <c r="B113" s="8" t="s">
        <v>60</v>
      </c>
      <c r="C113" s="8">
        <v>835315</v>
      </c>
      <c r="D113" s="8">
        <v>458315</v>
      </c>
      <c r="E113" s="13">
        <f t="shared" si="2"/>
        <v>54.8673254999611</v>
      </c>
    </row>
    <row r="114" spans="1:5" ht="12.75">
      <c r="A114" s="8">
        <v>41035000</v>
      </c>
      <c r="B114" s="8" t="s">
        <v>67</v>
      </c>
      <c r="C114" s="8">
        <v>835315</v>
      </c>
      <c r="D114" s="8">
        <v>458315</v>
      </c>
      <c r="E114" s="13">
        <f t="shared" si="2"/>
        <v>54.8673254999611</v>
      </c>
    </row>
    <row r="115" spans="1:5" ht="12.75">
      <c r="A115" s="8">
        <v>50000000</v>
      </c>
      <c r="B115" s="8" t="s">
        <v>227</v>
      </c>
      <c r="C115" s="8">
        <v>78849</v>
      </c>
      <c r="D115" s="8">
        <v>32583</v>
      </c>
      <c r="E115" s="13">
        <f t="shared" si="2"/>
        <v>41.32328881786706</v>
      </c>
    </row>
    <row r="116" spans="1:5" ht="12.75">
      <c r="A116" s="8">
        <v>50110000</v>
      </c>
      <c r="B116" s="8" t="s">
        <v>228</v>
      </c>
      <c r="C116" s="8">
        <v>78849</v>
      </c>
      <c r="D116" s="8">
        <v>32583</v>
      </c>
      <c r="E116" s="13">
        <f t="shared" si="2"/>
        <v>41.32328881786706</v>
      </c>
    </row>
    <row r="117" spans="1:5" ht="12.75">
      <c r="A117" s="9" t="s">
        <v>69</v>
      </c>
      <c r="B117" s="9"/>
      <c r="C117" s="9">
        <v>1412892.75</v>
      </c>
      <c r="D117" s="9">
        <v>7999646.199999999</v>
      </c>
      <c r="E117" s="14">
        <f t="shared" si="2"/>
        <v>566.1892029667503</v>
      </c>
    </row>
    <row r="118" spans="1:5" ht="12.75">
      <c r="A118" s="9" t="s">
        <v>70</v>
      </c>
      <c r="B118" s="9"/>
      <c r="C118" s="9">
        <v>2248207.75</v>
      </c>
      <c r="D118" s="9">
        <v>8457961.2</v>
      </c>
      <c r="E118" s="14">
        <f t="shared" si="2"/>
        <v>376.20905808193214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IV16384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314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21179113</v>
      </c>
      <c r="E6" s="12">
        <v>5105467</v>
      </c>
      <c r="F6" s="12">
        <v>3081358.16</v>
      </c>
      <c r="G6" s="12">
        <v>0</v>
      </c>
      <c r="H6" s="12">
        <v>3021067.54</v>
      </c>
      <c r="I6" s="12">
        <v>60290.62</v>
      </c>
      <c r="J6" s="12">
        <v>23346.43</v>
      </c>
      <c r="K6" s="12">
        <f aca="true" t="shared" si="0" ref="K6:K69">E6-F6</f>
        <v>2024108.8399999999</v>
      </c>
      <c r="L6" s="12">
        <f aca="true" t="shared" si="1" ref="L6:L69">D6-F6</f>
        <v>18097754.84</v>
      </c>
      <c r="M6" s="12">
        <f aca="true" t="shared" si="2" ref="M6:M69">IF(E6=0,0,(F6/E6)*100)</f>
        <v>60.354090233077606</v>
      </c>
      <c r="N6" s="12">
        <f aca="true" t="shared" si="3" ref="N6:N69">D6-H6</f>
        <v>18158045.46</v>
      </c>
      <c r="O6" s="12">
        <f aca="true" t="shared" si="4" ref="O6:O69">E6-H6</f>
        <v>2084399.46</v>
      </c>
      <c r="P6" s="12">
        <f aca="true" t="shared" si="5" ref="P6:P69">IF(E6=0,0,(H6/E6)*100)</f>
        <v>59.1731870953235</v>
      </c>
    </row>
    <row r="7" spans="1:16" ht="12.75">
      <c r="A7" s="4" t="s">
        <v>76</v>
      </c>
      <c r="B7" s="5" t="s">
        <v>77</v>
      </c>
      <c r="C7" s="6">
        <v>20946539</v>
      </c>
      <c r="D7" s="6">
        <v>21179113</v>
      </c>
      <c r="E7" s="6">
        <v>5105467</v>
      </c>
      <c r="F7" s="6">
        <v>3081358.16</v>
      </c>
      <c r="G7" s="6">
        <v>0</v>
      </c>
      <c r="H7" s="6">
        <v>3021067.54</v>
      </c>
      <c r="I7" s="6">
        <v>60290.62</v>
      </c>
      <c r="J7" s="6">
        <v>23346.43</v>
      </c>
      <c r="K7" s="6">
        <f t="shared" si="0"/>
        <v>2024108.8399999999</v>
      </c>
      <c r="L7" s="6">
        <f t="shared" si="1"/>
        <v>18097754.84</v>
      </c>
      <c r="M7" s="6">
        <f t="shared" si="2"/>
        <v>60.354090233077606</v>
      </c>
      <c r="N7" s="6">
        <f t="shared" si="3"/>
        <v>18158045.46</v>
      </c>
      <c r="O7" s="6">
        <f t="shared" si="4"/>
        <v>2084399.46</v>
      </c>
      <c r="P7" s="6">
        <f t="shared" si="5"/>
        <v>59.1731870953235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178096</v>
      </c>
      <c r="F8" s="12">
        <v>87373.67</v>
      </c>
      <c r="G8" s="12">
        <v>0</v>
      </c>
      <c r="H8" s="12">
        <v>87373.67</v>
      </c>
      <c r="I8" s="12">
        <v>0</v>
      </c>
      <c r="J8" s="12">
        <v>0</v>
      </c>
      <c r="K8" s="12">
        <f t="shared" si="0"/>
        <v>90722.33</v>
      </c>
      <c r="L8" s="12">
        <f t="shared" si="1"/>
        <v>678069.33</v>
      </c>
      <c r="M8" s="12">
        <f t="shared" si="2"/>
        <v>49.059872203755276</v>
      </c>
      <c r="N8" s="12">
        <f t="shared" si="3"/>
        <v>678069.33</v>
      </c>
      <c r="O8" s="12">
        <f t="shared" si="4"/>
        <v>90722.33</v>
      </c>
      <c r="P8" s="12">
        <f t="shared" si="5"/>
        <v>49.059872203755276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178096</v>
      </c>
      <c r="F9" s="6">
        <v>87373.67</v>
      </c>
      <c r="G9" s="6">
        <v>0</v>
      </c>
      <c r="H9" s="6">
        <v>87373.67</v>
      </c>
      <c r="I9" s="6">
        <v>0</v>
      </c>
      <c r="J9" s="6">
        <v>0</v>
      </c>
      <c r="K9" s="6">
        <f t="shared" si="0"/>
        <v>90722.33</v>
      </c>
      <c r="L9" s="6">
        <f t="shared" si="1"/>
        <v>678069.33</v>
      </c>
      <c r="M9" s="6">
        <f t="shared" si="2"/>
        <v>49.059872203755276</v>
      </c>
      <c r="N9" s="6">
        <f t="shared" si="3"/>
        <v>678069.33</v>
      </c>
      <c r="O9" s="6">
        <f t="shared" si="4"/>
        <v>90722.33</v>
      </c>
      <c r="P9" s="6">
        <f t="shared" si="5"/>
        <v>49.059872203755276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113462400</v>
      </c>
      <c r="E10" s="12">
        <v>25819273</v>
      </c>
      <c r="F10" s="12">
        <v>18920050.59</v>
      </c>
      <c r="G10" s="12">
        <v>0</v>
      </c>
      <c r="H10" s="12">
        <v>18623993.62000001</v>
      </c>
      <c r="I10" s="12">
        <v>296056.97</v>
      </c>
      <c r="J10" s="12">
        <v>401729.9</v>
      </c>
      <c r="K10" s="12">
        <f t="shared" si="0"/>
        <v>6899222.41</v>
      </c>
      <c r="L10" s="12">
        <f t="shared" si="1"/>
        <v>94542349.41</v>
      </c>
      <c r="M10" s="12">
        <f t="shared" si="2"/>
        <v>73.27878902709615</v>
      </c>
      <c r="N10" s="12">
        <f t="shared" si="3"/>
        <v>94838406.38</v>
      </c>
      <c r="O10" s="12">
        <f t="shared" si="4"/>
        <v>7195279.3799999915</v>
      </c>
      <c r="P10" s="12">
        <f t="shared" si="5"/>
        <v>72.13213795756374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19885611</v>
      </c>
      <c r="E11" s="6">
        <v>4915610</v>
      </c>
      <c r="F11" s="6">
        <v>3210959.75</v>
      </c>
      <c r="G11" s="6">
        <v>0</v>
      </c>
      <c r="H11" s="6">
        <v>3168964.81</v>
      </c>
      <c r="I11" s="6">
        <v>41994.94</v>
      </c>
      <c r="J11" s="6">
        <v>41415.43</v>
      </c>
      <c r="K11" s="6">
        <f t="shared" si="0"/>
        <v>1704650.25</v>
      </c>
      <c r="L11" s="6">
        <f t="shared" si="1"/>
        <v>16674651.25</v>
      </c>
      <c r="M11" s="6">
        <f t="shared" si="2"/>
        <v>65.32169456079714</v>
      </c>
      <c r="N11" s="6">
        <f t="shared" si="3"/>
        <v>16716646.19</v>
      </c>
      <c r="O11" s="6">
        <f t="shared" si="4"/>
        <v>1746645.19</v>
      </c>
      <c r="P11" s="6">
        <f t="shared" si="5"/>
        <v>64.46737658195015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85033836</v>
      </c>
      <c r="E12" s="6">
        <v>18830934</v>
      </c>
      <c r="F12" s="6">
        <v>14462409.010000004</v>
      </c>
      <c r="G12" s="6">
        <v>0</v>
      </c>
      <c r="H12" s="6">
        <v>14239475.690000005</v>
      </c>
      <c r="I12" s="6">
        <v>222933.32</v>
      </c>
      <c r="J12" s="6">
        <v>308445.02</v>
      </c>
      <c r="K12" s="6">
        <f t="shared" si="0"/>
        <v>4368524.9899999965</v>
      </c>
      <c r="L12" s="6">
        <f t="shared" si="1"/>
        <v>70571426.99</v>
      </c>
      <c r="M12" s="6">
        <f t="shared" si="2"/>
        <v>76.80133661984054</v>
      </c>
      <c r="N12" s="6">
        <f t="shared" si="3"/>
        <v>70794360.31</v>
      </c>
      <c r="O12" s="6">
        <f t="shared" si="4"/>
        <v>4591458.309999995</v>
      </c>
      <c r="P12" s="6">
        <f t="shared" si="5"/>
        <v>75.61746905384516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592265</v>
      </c>
      <c r="F13" s="6">
        <v>471091.81</v>
      </c>
      <c r="G13" s="6">
        <v>0</v>
      </c>
      <c r="H13" s="6">
        <v>442586.65</v>
      </c>
      <c r="I13" s="6">
        <v>28505.16</v>
      </c>
      <c r="J13" s="6">
        <v>38880.56</v>
      </c>
      <c r="K13" s="6">
        <f t="shared" si="0"/>
        <v>121173.19</v>
      </c>
      <c r="L13" s="6">
        <f t="shared" si="1"/>
        <v>1973873.19</v>
      </c>
      <c r="M13" s="6">
        <f t="shared" si="2"/>
        <v>79.5407140384794</v>
      </c>
      <c r="N13" s="6">
        <f t="shared" si="3"/>
        <v>2002378.35</v>
      </c>
      <c r="O13" s="6">
        <f t="shared" si="4"/>
        <v>149678.34999999998</v>
      </c>
      <c r="P13" s="6">
        <f t="shared" si="5"/>
        <v>74.72780765366855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352683</v>
      </c>
      <c r="F14" s="6">
        <v>185588.91</v>
      </c>
      <c r="G14" s="6">
        <v>0</v>
      </c>
      <c r="H14" s="6">
        <v>185582.28</v>
      </c>
      <c r="I14" s="6">
        <v>6.63</v>
      </c>
      <c r="J14" s="6">
        <v>1842.85</v>
      </c>
      <c r="K14" s="6">
        <f t="shared" si="0"/>
        <v>167094.09</v>
      </c>
      <c r="L14" s="6">
        <f t="shared" si="1"/>
        <v>1511708.09</v>
      </c>
      <c r="M14" s="6">
        <f t="shared" si="2"/>
        <v>52.622017505805495</v>
      </c>
      <c r="N14" s="6">
        <f t="shared" si="3"/>
        <v>1511714.72</v>
      </c>
      <c r="O14" s="6">
        <f t="shared" si="4"/>
        <v>167100.72</v>
      </c>
      <c r="P14" s="6">
        <f t="shared" si="5"/>
        <v>52.620137630676844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18777</v>
      </c>
      <c r="F15" s="6">
        <v>9270</v>
      </c>
      <c r="G15" s="6">
        <v>0</v>
      </c>
      <c r="H15" s="6">
        <v>9270</v>
      </c>
      <c r="I15" s="6">
        <v>0</v>
      </c>
      <c r="J15" s="6">
        <v>0</v>
      </c>
      <c r="K15" s="6">
        <f t="shared" si="0"/>
        <v>9507</v>
      </c>
      <c r="L15" s="6">
        <f t="shared" si="1"/>
        <v>65843</v>
      </c>
      <c r="M15" s="6">
        <f t="shared" si="2"/>
        <v>49.36890877136923</v>
      </c>
      <c r="N15" s="6">
        <f t="shared" si="3"/>
        <v>65843</v>
      </c>
      <c r="O15" s="6">
        <f t="shared" si="4"/>
        <v>9507</v>
      </c>
      <c r="P15" s="6">
        <f t="shared" si="5"/>
        <v>49.36890877136923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204521</v>
      </c>
      <c r="F16" s="6">
        <v>145812.26</v>
      </c>
      <c r="G16" s="6">
        <v>0</v>
      </c>
      <c r="H16" s="6">
        <v>143195.34</v>
      </c>
      <c r="I16" s="6">
        <v>2616.92</v>
      </c>
      <c r="J16" s="6">
        <v>0</v>
      </c>
      <c r="K16" s="6">
        <f t="shared" si="0"/>
        <v>58708.73999999999</v>
      </c>
      <c r="L16" s="6">
        <f t="shared" si="1"/>
        <v>776910.74</v>
      </c>
      <c r="M16" s="6">
        <f t="shared" si="2"/>
        <v>71.29451743341761</v>
      </c>
      <c r="N16" s="6">
        <f t="shared" si="3"/>
        <v>779527.66</v>
      </c>
      <c r="O16" s="6">
        <f t="shared" si="4"/>
        <v>61325.66</v>
      </c>
      <c r="P16" s="6">
        <f t="shared" si="5"/>
        <v>70.01498134665877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269514</v>
      </c>
      <c r="F17" s="6">
        <v>192120.62</v>
      </c>
      <c r="G17" s="6">
        <v>0</v>
      </c>
      <c r="H17" s="6">
        <v>192120.62</v>
      </c>
      <c r="I17" s="6">
        <v>0</v>
      </c>
      <c r="J17" s="6">
        <v>3626.17</v>
      </c>
      <c r="K17" s="6">
        <f t="shared" si="0"/>
        <v>77393.38</v>
      </c>
      <c r="L17" s="6">
        <f t="shared" si="1"/>
        <v>1125875.38</v>
      </c>
      <c r="M17" s="6">
        <f t="shared" si="2"/>
        <v>71.28409655899137</v>
      </c>
      <c r="N17" s="6">
        <f t="shared" si="3"/>
        <v>1125875.38</v>
      </c>
      <c r="O17" s="6">
        <f t="shared" si="4"/>
        <v>77393.38</v>
      </c>
      <c r="P17" s="6">
        <f t="shared" si="5"/>
        <v>71.28409655899137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109374</v>
      </c>
      <c r="F18" s="6">
        <v>76139.57</v>
      </c>
      <c r="G18" s="6">
        <v>0</v>
      </c>
      <c r="H18" s="6">
        <v>76139.57</v>
      </c>
      <c r="I18" s="6">
        <v>0</v>
      </c>
      <c r="J18" s="6">
        <v>3301.5</v>
      </c>
      <c r="K18" s="6">
        <f t="shared" si="0"/>
        <v>33234.42999999999</v>
      </c>
      <c r="L18" s="6">
        <f t="shared" si="1"/>
        <v>445988.43</v>
      </c>
      <c r="M18" s="6">
        <f t="shared" si="2"/>
        <v>69.61395761332676</v>
      </c>
      <c r="N18" s="6">
        <f t="shared" si="3"/>
        <v>445988.43</v>
      </c>
      <c r="O18" s="6">
        <f t="shared" si="4"/>
        <v>33234.42999999999</v>
      </c>
      <c r="P18" s="6">
        <f t="shared" si="5"/>
        <v>69.61395761332676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160537</v>
      </c>
      <c r="F19" s="6">
        <v>99755.8</v>
      </c>
      <c r="G19" s="6">
        <v>0</v>
      </c>
      <c r="H19" s="6">
        <v>99755.8</v>
      </c>
      <c r="I19" s="6">
        <v>0</v>
      </c>
      <c r="J19" s="6">
        <v>1219.47</v>
      </c>
      <c r="K19" s="6">
        <f t="shared" si="0"/>
        <v>60781.2</v>
      </c>
      <c r="L19" s="6">
        <f t="shared" si="1"/>
        <v>612570.2</v>
      </c>
      <c r="M19" s="6">
        <f t="shared" si="2"/>
        <v>62.13882158007189</v>
      </c>
      <c r="N19" s="6">
        <f t="shared" si="3"/>
        <v>612570.2</v>
      </c>
      <c r="O19" s="6">
        <f t="shared" si="4"/>
        <v>60781.2</v>
      </c>
      <c r="P19" s="6">
        <f t="shared" si="5"/>
        <v>62.13882158007189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365058</v>
      </c>
      <c r="F20" s="6">
        <v>66902.86</v>
      </c>
      <c r="G20" s="6">
        <v>0</v>
      </c>
      <c r="H20" s="6">
        <v>66902.86</v>
      </c>
      <c r="I20" s="6">
        <v>0</v>
      </c>
      <c r="J20" s="6">
        <v>2998.9</v>
      </c>
      <c r="K20" s="6">
        <f t="shared" si="0"/>
        <v>298155.14</v>
      </c>
      <c r="L20" s="6">
        <f t="shared" si="1"/>
        <v>783502.14</v>
      </c>
      <c r="M20" s="6">
        <f t="shared" si="2"/>
        <v>18.32663850675783</v>
      </c>
      <c r="N20" s="6">
        <f t="shared" si="3"/>
        <v>783502.14</v>
      </c>
      <c r="O20" s="6">
        <f t="shared" si="4"/>
        <v>298155.14</v>
      </c>
      <c r="P20" s="6">
        <f t="shared" si="5"/>
        <v>18.32663850675783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47878198</v>
      </c>
      <c r="E21" s="12">
        <v>11453164</v>
      </c>
      <c r="F21" s="12">
        <v>8852811.31</v>
      </c>
      <c r="G21" s="12">
        <v>0</v>
      </c>
      <c r="H21" s="12">
        <v>8615754.069999998</v>
      </c>
      <c r="I21" s="12">
        <v>237057.24</v>
      </c>
      <c r="J21" s="12">
        <v>219527.12</v>
      </c>
      <c r="K21" s="12">
        <f t="shared" si="0"/>
        <v>2600352.6899999995</v>
      </c>
      <c r="L21" s="12">
        <f t="shared" si="1"/>
        <v>39025386.69</v>
      </c>
      <c r="M21" s="12">
        <f t="shared" si="2"/>
        <v>77.29577005969705</v>
      </c>
      <c r="N21" s="12">
        <f t="shared" si="3"/>
        <v>39262443.93</v>
      </c>
      <c r="O21" s="12">
        <f t="shared" si="4"/>
        <v>2837409.9300000016</v>
      </c>
      <c r="P21" s="12">
        <f t="shared" si="5"/>
        <v>75.22597310227984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7438742</v>
      </c>
      <c r="F22" s="6">
        <v>5944148.560000001</v>
      </c>
      <c r="G22" s="6">
        <v>0</v>
      </c>
      <c r="H22" s="6">
        <v>5842292.01</v>
      </c>
      <c r="I22" s="6">
        <v>101856.55</v>
      </c>
      <c r="J22" s="6">
        <v>157774.43</v>
      </c>
      <c r="K22" s="6">
        <f t="shared" si="0"/>
        <v>1494593.4399999985</v>
      </c>
      <c r="L22" s="6">
        <f t="shared" si="1"/>
        <v>25213252.439999998</v>
      </c>
      <c r="M22" s="6">
        <f t="shared" si="2"/>
        <v>79.90798121510333</v>
      </c>
      <c r="N22" s="6">
        <f t="shared" si="3"/>
        <v>25315108.990000002</v>
      </c>
      <c r="O22" s="6">
        <f t="shared" si="4"/>
        <v>1596449.9900000002</v>
      </c>
      <c r="P22" s="6">
        <f t="shared" si="5"/>
        <v>78.5387100399503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16638245</v>
      </c>
      <c r="E23" s="6">
        <v>3954704</v>
      </c>
      <c r="F23" s="6">
        <v>2869178.75</v>
      </c>
      <c r="G23" s="6">
        <v>0</v>
      </c>
      <c r="H23" s="6">
        <v>2754978.06</v>
      </c>
      <c r="I23" s="6">
        <v>114200.69</v>
      </c>
      <c r="J23" s="6">
        <v>61752.69</v>
      </c>
      <c r="K23" s="6">
        <f t="shared" si="0"/>
        <v>1085525.25</v>
      </c>
      <c r="L23" s="6">
        <f t="shared" si="1"/>
        <v>13769066.25</v>
      </c>
      <c r="M23" s="6">
        <f t="shared" si="2"/>
        <v>72.55103668947157</v>
      </c>
      <c r="N23" s="6">
        <f t="shared" si="3"/>
        <v>13883266.94</v>
      </c>
      <c r="O23" s="6">
        <f t="shared" si="4"/>
        <v>1199725.94</v>
      </c>
      <c r="P23" s="6">
        <f t="shared" si="5"/>
        <v>69.6633189234896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18484</v>
      </c>
      <c r="I24" s="6">
        <v>21000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64068</v>
      </c>
      <c r="O24" s="6">
        <f t="shared" si="4"/>
        <v>41234</v>
      </c>
      <c r="P24" s="6">
        <f t="shared" si="5"/>
        <v>30.95214173281088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179649556</v>
      </c>
      <c r="E25" s="12">
        <v>62727309</v>
      </c>
      <c r="F25" s="12">
        <v>39472407.1</v>
      </c>
      <c r="G25" s="12">
        <v>0</v>
      </c>
      <c r="H25" s="12">
        <v>39442723.38</v>
      </c>
      <c r="I25" s="12">
        <v>29683.72</v>
      </c>
      <c r="J25" s="12">
        <v>101897858.79</v>
      </c>
      <c r="K25" s="12">
        <f t="shared" si="0"/>
        <v>23254901.9</v>
      </c>
      <c r="L25" s="12">
        <f t="shared" si="1"/>
        <v>140177148.9</v>
      </c>
      <c r="M25" s="12">
        <f t="shared" si="2"/>
        <v>62.926989423378586</v>
      </c>
      <c r="N25" s="12">
        <f t="shared" si="3"/>
        <v>140206832.62</v>
      </c>
      <c r="O25" s="12">
        <f t="shared" si="4"/>
        <v>23284585.619999997</v>
      </c>
      <c r="P25" s="12">
        <f t="shared" si="5"/>
        <v>62.87966757827918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3975333</v>
      </c>
      <c r="F26" s="6">
        <v>1889207</v>
      </c>
      <c r="G26" s="6">
        <v>0</v>
      </c>
      <c r="H26" s="6">
        <v>1889207</v>
      </c>
      <c r="I26" s="6">
        <v>0</v>
      </c>
      <c r="J26" s="6">
        <v>2324646.03</v>
      </c>
      <c r="K26" s="6">
        <f t="shared" si="0"/>
        <v>2086126</v>
      </c>
      <c r="L26" s="6">
        <f t="shared" si="1"/>
        <v>6370596</v>
      </c>
      <c r="M26" s="6">
        <f t="shared" si="2"/>
        <v>47.52323893369436</v>
      </c>
      <c r="N26" s="6">
        <f t="shared" si="3"/>
        <v>6370596</v>
      </c>
      <c r="O26" s="6">
        <f t="shared" si="4"/>
        <v>2086126</v>
      </c>
      <c r="P26" s="6">
        <f t="shared" si="5"/>
        <v>47.52323893369436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15610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15610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15610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355067</v>
      </c>
      <c r="F29" s="6">
        <v>178118</v>
      </c>
      <c r="G29" s="6">
        <v>0</v>
      </c>
      <c r="H29" s="6">
        <v>178118</v>
      </c>
      <c r="I29" s="6">
        <v>0</v>
      </c>
      <c r="J29" s="6">
        <v>207269.52</v>
      </c>
      <c r="K29" s="6">
        <f t="shared" si="0"/>
        <v>176949</v>
      </c>
      <c r="L29" s="6">
        <f t="shared" si="1"/>
        <v>636898</v>
      </c>
      <c r="M29" s="6">
        <f t="shared" si="2"/>
        <v>50.16461681879758</v>
      </c>
      <c r="N29" s="6">
        <f t="shared" si="3"/>
        <v>636898</v>
      </c>
      <c r="O29" s="6">
        <f t="shared" si="4"/>
        <v>176949</v>
      </c>
      <c r="P29" s="6">
        <f t="shared" si="5"/>
        <v>50.16461681879758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1526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1526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1526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213937</v>
      </c>
      <c r="F31" s="6">
        <v>100506</v>
      </c>
      <c r="G31" s="6">
        <v>0</v>
      </c>
      <c r="H31" s="6">
        <v>100506</v>
      </c>
      <c r="I31" s="6">
        <v>0</v>
      </c>
      <c r="J31" s="6">
        <v>126054.92</v>
      </c>
      <c r="K31" s="6">
        <f t="shared" si="0"/>
        <v>113431</v>
      </c>
      <c r="L31" s="6">
        <f t="shared" si="1"/>
        <v>385979</v>
      </c>
      <c r="M31" s="6">
        <f t="shared" si="2"/>
        <v>46.97925090096617</v>
      </c>
      <c r="N31" s="6">
        <f t="shared" si="3"/>
        <v>385979</v>
      </c>
      <c r="O31" s="6">
        <f t="shared" si="4"/>
        <v>113431</v>
      </c>
      <c r="P31" s="6">
        <f t="shared" si="5"/>
        <v>46.97925090096617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1335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1335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1335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770272</v>
      </c>
      <c r="F34" s="6">
        <v>389983</v>
      </c>
      <c r="G34" s="6">
        <v>0</v>
      </c>
      <c r="H34" s="6">
        <v>389983</v>
      </c>
      <c r="I34" s="6">
        <v>0</v>
      </c>
      <c r="J34" s="6">
        <v>402832.91</v>
      </c>
      <c r="K34" s="6">
        <f t="shared" si="0"/>
        <v>380289</v>
      </c>
      <c r="L34" s="6">
        <f t="shared" si="1"/>
        <v>1385000</v>
      </c>
      <c r="M34" s="6">
        <f t="shared" si="2"/>
        <v>50.629258236051676</v>
      </c>
      <c r="N34" s="6">
        <f t="shared" si="3"/>
        <v>1385000</v>
      </c>
      <c r="O34" s="6">
        <f t="shared" si="4"/>
        <v>380289</v>
      </c>
      <c r="P34" s="6">
        <f t="shared" si="5"/>
        <v>50.629258236051676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2027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2027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2027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18300</v>
      </c>
      <c r="F36" s="6">
        <v>17886</v>
      </c>
      <c r="G36" s="6">
        <v>0</v>
      </c>
      <c r="H36" s="6">
        <v>17886</v>
      </c>
      <c r="I36" s="6">
        <v>0</v>
      </c>
      <c r="J36" s="6">
        <v>0.03</v>
      </c>
      <c r="K36" s="6">
        <f t="shared" si="0"/>
        <v>414</v>
      </c>
      <c r="L36" s="6">
        <f t="shared" si="1"/>
        <v>20314</v>
      </c>
      <c r="M36" s="6">
        <f t="shared" si="2"/>
        <v>97.73770491803279</v>
      </c>
      <c r="N36" s="6">
        <f t="shared" si="3"/>
        <v>20314</v>
      </c>
      <c r="O36" s="6">
        <f t="shared" si="4"/>
        <v>414</v>
      </c>
      <c r="P36" s="6">
        <f t="shared" si="5"/>
        <v>97.73770491803279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401862</v>
      </c>
      <c r="F38" s="6">
        <v>270107</v>
      </c>
      <c r="G38" s="6">
        <v>0</v>
      </c>
      <c r="H38" s="6">
        <v>270107</v>
      </c>
      <c r="I38" s="6">
        <v>0</v>
      </c>
      <c r="J38" s="6">
        <v>152628.99</v>
      </c>
      <c r="K38" s="6">
        <f t="shared" si="0"/>
        <v>131755</v>
      </c>
      <c r="L38" s="6">
        <f t="shared" si="1"/>
        <v>1434991</v>
      </c>
      <c r="M38" s="6">
        <f t="shared" si="2"/>
        <v>67.21386943776719</v>
      </c>
      <c r="N38" s="6">
        <f t="shared" si="3"/>
        <v>1434991</v>
      </c>
      <c r="O38" s="6">
        <f t="shared" si="4"/>
        <v>131755</v>
      </c>
      <c r="P38" s="6">
        <f t="shared" si="5"/>
        <v>67.21386943776719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8358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7096</v>
      </c>
      <c r="L39" s="6">
        <f t="shared" si="1"/>
        <v>69686</v>
      </c>
      <c r="M39" s="6">
        <f t="shared" si="2"/>
        <v>15.099306054079923</v>
      </c>
      <c r="N39" s="6">
        <f t="shared" si="3"/>
        <v>69686.4</v>
      </c>
      <c r="O39" s="6">
        <f t="shared" si="4"/>
        <v>7096.4</v>
      </c>
      <c r="P39" s="6">
        <f t="shared" si="5"/>
        <v>15.094520220148361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164328</v>
      </c>
      <c r="F40" s="6">
        <v>164328</v>
      </c>
      <c r="G40" s="6">
        <v>0</v>
      </c>
      <c r="H40" s="6">
        <v>164328</v>
      </c>
      <c r="I40" s="6">
        <v>0</v>
      </c>
      <c r="J40" s="6">
        <v>2905</v>
      </c>
      <c r="K40" s="6">
        <f t="shared" si="0"/>
        <v>0</v>
      </c>
      <c r="L40" s="6">
        <f t="shared" si="1"/>
        <v>593711</v>
      </c>
      <c r="M40" s="6">
        <f t="shared" si="2"/>
        <v>100</v>
      </c>
      <c r="N40" s="6">
        <f t="shared" si="3"/>
        <v>593711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166411</v>
      </c>
      <c r="F41" s="6">
        <v>166411</v>
      </c>
      <c r="G41" s="6">
        <v>0</v>
      </c>
      <c r="H41" s="6">
        <v>166411</v>
      </c>
      <c r="I41" s="6">
        <v>0</v>
      </c>
      <c r="J41" s="6">
        <v>0</v>
      </c>
      <c r="K41" s="6">
        <f t="shared" si="0"/>
        <v>0</v>
      </c>
      <c r="L41" s="6">
        <f t="shared" si="1"/>
        <v>508604</v>
      </c>
      <c r="M41" s="6">
        <f t="shared" si="2"/>
        <v>100</v>
      </c>
      <c r="N41" s="6">
        <f t="shared" si="3"/>
        <v>508604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11276603.71</v>
      </c>
      <c r="F42" s="6">
        <v>11276603.71</v>
      </c>
      <c r="G42" s="6">
        <v>0</v>
      </c>
      <c r="H42" s="6">
        <v>11276603.71</v>
      </c>
      <c r="I42" s="6">
        <v>0</v>
      </c>
      <c r="J42" s="6">
        <v>279334.29</v>
      </c>
      <c r="K42" s="6">
        <f t="shared" si="0"/>
        <v>0</v>
      </c>
      <c r="L42" s="6">
        <f t="shared" si="1"/>
        <v>41947215.29</v>
      </c>
      <c r="M42" s="6">
        <f t="shared" si="2"/>
        <v>100</v>
      </c>
      <c r="N42" s="6">
        <f t="shared" si="3"/>
        <v>41947215.29</v>
      </c>
      <c r="O42" s="6">
        <f t="shared" si="4"/>
        <v>0</v>
      </c>
      <c r="P42" s="6">
        <f t="shared" si="5"/>
        <v>100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630437</v>
      </c>
      <c r="F43" s="6">
        <v>630437</v>
      </c>
      <c r="G43" s="6">
        <v>0</v>
      </c>
      <c r="H43" s="6">
        <v>630437</v>
      </c>
      <c r="I43" s="6">
        <v>0</v>
      </c>
      <c r="J43" s="6">
        <v>8730</v>
      </c>
      <c r="K43" s="6">
        <f t="shared" si="0"/>
        <v>0</v>
      </c>
      <c r="L43" s="6">
        <f t="shared" si="1"/>
        <v>2235192</v>
      </c>
      <c r="M43" s="6">
        <f t="shared" si="2"/>
        <v>100</v>
      </c>
      <c r="N43" s="6">
        <f t="shared" si="3"/>
        <v>2235192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904052.32</v>
      </c>
      <c r="F44" s="6">
        <v>904052.32</v>
      </c>
      <c r="G44" s="6">
        <v>0</v>
      </c>
      <c r="H44" s="6">
        <v>904052.32</v>
      </c>
      <c r="I44" s="6">
        <v>0</v>
      </c>
      <c r="J44" s="6">
        <v>13051</v>
      </c>
      <c r="K44" s="6">
        <f t="shared" si="0"/>
        <v>0</v>
      </c>
      <c r="L44" s="6">
        <f t="shared" si="1"/>
        <v>5677961.68</v>
      </c>
      <c r="M44" s="6">
        <f t="shared" si="2"/>
        <v>100</v>
      </c>
      <c r="N44" s="6">
        <f t="shared" si="3"/>
        <v>5677961.68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57392.97</v>
      </c>
      <c r="F45" s="6">
        <v>57392.97</v>
      </c>
      <c r="G45" s="6">
        <v>0</v>
      </c>
      <c r="H45" s="6">
        <v>57392.97</v>
      </c>
      <c r="I45" s="6">
        <v>0</v>
      </c>
      <c r="J45" s="6">
        <v>0</v>
      </c>
      <c r="K45" s="6">
        <f t="shared" si="0"/>
        <v>0</v>
      </c>
      <c r="L45" s="6">
        <f t="shared" si="1"/>
        <v>722442.03</v>
      </c>
      <c r="M45" s="6">
        <f t="shared" si="2"/>
        <v>100</v>
      </c>
      <c r="N45" s="6">
        <f t="shared" si="3"/>
        <v>722442.03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17200</v>
      </c>
      <c r="F46" s="6">
        <v>17200</v>
      </c>
      <c r="G46" s="6">
        <v>0</v>
      </c>
      <c r="H46" s="6">
        <v>17200</v>
      </c>
      <c r="I46" s="6">
        <v>0</v>
      </c>
      <c r="J46" s="6">
        <v>0</v>
      </c>
      <c r="K46" s="6">
        <f t="shared" si="0"/>
        <v>0</v>
      </c>
      <c r="L46" s="6">
        <f t="shared" si="1"/>
        <v>16340</v>
      </c>
      <c r="M46" s="6">
        <f t="shared" si="2"/>
        <v>100</v>
      </c>
      <c r="N46" s="6">
        <f t="shared" si="3"/>
        <v>16340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4574631</v>
      </c>
      <c r="F47" s="6">
        <v>4574631</v>
      </c>
      <c r="G47" s="6">
        <v>0</v>
      </c>
      <c r="H47" s="6">
        <v>4574631</v>
      </c>
      <c r="I47" s="6">
        <v>0</v>
      </c>
      <c r="J47" s="6">
        <v>18361</v>
      </c>
      <c r="K47" s="6">
        <f t="shared" si="0"/>
        <v>0</v>
      </c>
      <c r="L47" s="6">
        <f t="shared" si="1"/>
        <v>10567315</v>
      </c>
      <c r="M47" s="6">
        <f t="shared" si="2"/>
        <v>100</v>
      </c>
      <c r="N47" s="6">
        <f t="shared" si="3"/>
        <v>10567315</v>
      </c>
      <c r="O47" s="6">
        <f t="shared" si="4"/>
        <v>0</v>
      </c>
      <c r="P47" s="6">
        <f t="shared" si="5"/>
        <v>100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32692082</v>
      </c>
      <c r="F48" s="6">
        <v>13090977</v>
      </c>
      <c r="G48" s="6">
        <v>0</v>
      </c>
      <c r="H48" s="6">
        <v>13090977</v>
      </c>
      <c r="I48" s="6">
        <v>0</v>
      </c>
      <c r="J48" s="6">
        <v>98302305.42</v>
      </c>
      <c r="K48" s="6">
        <f t="shared" si="0"/>
        <v>19601105</v>
      </c>
      <c r="L48" s="6">
        <f t="shared" si="1"/>
        <v>44854038</v>
      </c>
      <c r="M48" s="6">
        <f t="shared" si="2"/>
        <v>40.04326491044529</v>
      </c>
      <c r="N48" s="6">
        <f t="shared" si="3"/>
        <v>44854038</v>
      </c>
      <c r="O48" s="6">
        <f t="shared" si="4"/>
        <v>19601105</v>
      </c>
      <c r="P48" s="6">
        <f t="shared" si="5"/>
        <v>40.04326491044529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156450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151720</v>
      </c>
      <c r="L49" s="6">
        <f t="shared" si="1"/>
        <v>1803677</v>
      </c>
      <c r="M49" s="6">
        <f t="shared" si="2"/>
        <v>3.023330137424097</v>
      </c>
      <c r="N49" s="6">
        <f t="shared" si="3"/>
        <v>1803677</v>
      </c>
      <c r="O49" s="6">
        <f t="shared" si="4"/>
        <v>151720</v>
      </c>
      <c r="P49" s="6">
        <f t="shared" si="5"/>
        <v>3.023330137424097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2227680</v>
      </c>
      <c r="E50" s="6">
        <v>505628</v>
      </c>
      <c r="F50" s="6">
        <v>337389.9</v>
      </c>
      <c r="G50" s="6">
        <v>0</v>
      </c>
      <c r="H50" s="6">
        <v>333989.9</v>
      </c>
      <c r="I50" s="6">
        <v>3400</v>
      </c>
      <c r="J50" s="6">
        <v>3400</v>
      </c>
      <c r="K50" s="6">
        <f t="shared" si="0"/>
        <v>168238.09999999998</v>
      </c>
      <c r="L50" s="6">
        <f t="shared" si="1"/>
        <v>1890290.1</v>
      </c>
      <c r="M50" s="6">
        <f t="shared" si="2"/>
        <v>66.7269019911872</v>
      </c>
      <c r="N50" s="6">
        <f t="shared" si="3"/>
        <v>1893690.1</v>
      </c>
      <c r="O50" s="6">
        <f t="shared" si="4"/>
        <v>171638.09999999998</v>
      </c>
      <c r="P50" s="6">
        <f t="shared" si="5"/>
        <v>66.05447087582176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744608</v>
      </c>
      <c r="F51" s="6">
        <v>744608</v>
      </c>
      <c r="G51" s="6">
        <v>0</v>
      </c>
      <c r="H51" s="6">
        <v>744608</v>
      </c>
      <c r="I51" s="6">
        <v>0</v>
      </c>
      <c r="J51" s="6">
        <v>0</v>
      </c>
      <c r="K51" s="6">
        <f t="shared" si="0"/>
        <v>0</v>
      </c>
      <c r="L51" s="6">
        <f t="shared" si="1"/>
        <v>2250508</v>
      </c>
      <c r="M51" s="6">
        <f t="shared" si="2"/>
        <v>100</v>
      </c>
      <c r="N51" s="6">
        <f t="shared" si="3"/>
        <v>2250508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3307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475</v>
      </c>
      <c r="L52" s="6">
        <f t="shared" si="1"/>
        <v>17861</v>
      </c>
      <c r="M52" s="6">
        <f t="shared" si="2"/>
        <v>85.63652857574841</v>
      </c>
      <c r="N52" s="6">
        <f t="shared" si="3"/>
        <v>17861</v>
      </c>
      <c r="O52" s="6">
        <f t="shared" si="4"/>
        <v>475</v>
      </c>
      <c r="P52" s="6">
        <f t="shared" si="5"/>
        <v>85.63652857574841</v>
      </c>
    </row>
    <row r="53" spans="1:16" ht="12.75">
      <c r="A53" s="4" t="s">
        <v>302</v>
      </c>
      <c r="B53" s="5" t="s">
        <v>303</v>
      </c>
      <c r="C53" s="6">
        <v>0</v>
      </c>
      <c r="D53" s="6">
        <v>143066</v>
      </c>
      <c r="E53" s="6">
        <v>52023</v>
      </c>
      <c r="F53" s="6">
        <v>27201.55</v>
      </c>
      <c r="G53" s="6">
        <v>0</v>
      </c>
      <c r="H53" s="6">
        <v>2201.55</v>
      </c>
      <c r="I53" s="6">
        <v>25000</v>
      </c>
      <c r="J53" s="6">
        <v>0</v>
      </c>
      <c r="K53" s="6">
        <f t="shared" si="0"/>
        <v>24821.45</v>
      </c>
      <c r="L53" s="6">
        <f t="shared" si="1"/>
        <v>115864.45</v>
      </c>
      <c r="M53" s="6">
        <f t="shared" si="2"/>
        <v>52.28754589316264</v>
      </c>
      <c r="N53" s="6">
        <f t="shared" si="3"/>
        <v>140864.45</v>
      </c>
      <c r="O53" s="6">
        <f t="shared" si="4"/>
        <v>49821.45</v>
      </c>
      <c r="P53" s="6">
        <f t="shared" si="5"/>
        <v>4.231878207715818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900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900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900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207198</v>
      </c>
      <c r="F55" s="6">
        <v>126538.94</v>
      </c>
      <c r="G55" s="6">
        <v>0</v>
      </c>
      <c r="H55" s="6">
        <v>125255.62</v>
      </c>
      <c r="I55" s="6">
        <v>1283.32</v>
      </c>
      <c r="J55" s="6">
        <v>287.17</v>
      </c>
      <c r="K55" s="6">
        <f t="shared" si="0"/>
        <v>80659.06</v>
      </c>
      <c r="L55" s="6">
        <f t="shared" si="1"/>
        <v>726680.06</v>
      </c>
      <c r="M55" s="6">
        <f t="shared" si="2"/>
        <v>61.07150648172279</v>
      </c>
      <c r="N55" s="6">
        <f t="shared" si="3"/>
        <v>727963.38</v>
      </c>
      <c r="O55" s="6">
        <f t="shared" si="4"/>
        <v>81942.38</v>
      </c>
      <c r="P55" s="6">
        <f t="shared" si="5"/>
        <v>60.452137568895445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10000</v>
      </c>
      <c r="F56" s="6">
        <v>0</v>
      </c>
      <c r="G56" s="6">
        <v>0</v>
      </c>
      <c r="H56" s="6">
        <v>0</v>
      </c>
      <c r="I56" s="6">
        <v>0</v>
      </c>
      <c r="J56" s="6">
        <v>10000</v>
      </c>
      <c r="K56" s="6">
        <f t="shared" si="0"/>
        <v>10000</v>
      </c>
      <c r="L56" s="6">
        <f t="shared" si="1"/>
        <v>54500</v>
      </c>
      <c r="M56" s="6">
        <f t="shared" si="2"/>
        <v>0</v>
      </c>
      <c r="N56" s="6">
        <f t="shared" si="3"/>
        <v>54500</v>
      </c>
      <c r="O56" s="6">
        <f t="shared" si="4"/>
        <v>10000</v>
      </c>
      <c r="P56" s="6">
        <f t="shared" si="5"/>
        <v>0</v>
      </c>
    </row>
    <row r="57" spans="1:16" ht="25.5">
      <c r="A57" s="4" t="s">
        <v>320</v>
      </c>
      <c r="B57" s="5" t="s">
        <v>321</v>
      </c>
      <c r="C57" s="6">
        <v>0</v>
      </c>
      <c r="D57" s="6">
        <v>154000</v>
      </c>
      <c r="E57" s="6">
        <v>2000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2000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2000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744213</v>
      </c>
      <c r="F59" s="6">
        <v>483116.71</v>
      </c>
      <c r="G59" s="6">
        <v>0</v>
      </c>
      <c r="H59" s="6">
        <v>483116.71</v>
      </c>
      <c r="I59" s="6">
        <v>0</v>
      </c>
      <c r="J59" s="6">
        <v>1332.74</v>
      </c>
      <c r="K59" s="6">
        <f t="shared" si="0"/>
        <v>261096.28999999998</v>
      </c>
      <c r="L59" s="6">
        <f t="shared" si="1"/>
        <v>2517861.29</v>
      </c>
      <c r="M59" s="6">
        <f t="shared" si="2"/>
        <v>64.91645671333342</v>
      </c>
      <c r="N59" s="6">
        <f t="shared" si="3"/>
        <v>2517861.29</v>
      </c>
      <c r="O59" s="6">
        <f t="shared" si="4"/>
        <v>261096.28999999998</v>
      </c>
      <c r="P59" s="6">
        <f t="shared" si="5"/>
        <v>64.91645671333342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235659</v>
      </c>
      <c r="F60" s="6">
        <v>230567</v>
      </c>
      <c r="G60" s="6">
        <v>0</v>
      </c>
      <c r="H60" s="6">
        <v>230567</v>
      </c>
      <c r="I60" s="6">
        <v>0</v>
      </c>
      <c r="J60" s="6">
        <v>1140</v>
      </c>
      <c r="K60" s="6">
        <f t="shared" si="0"/>
        <v>5092</v>
      </c>
      <c r="L60" s="6">
        <f t="shared" si="1"/>
        <v>750603</v>
      </c>
      <c r="M60" s="6">
        <f t="shared" si="2"/>
        <v>97.83925078185005</v>
      </c>
      <c r="N60" s="6">
        <f t="shared" si="3"/>
        <v>750603</v>
      </c>
      <c r="O60" s="6">
        <f t="shared" si="4"/>
        <v>5092</v>
      </c>
      <c r="P60" s="6">
        <f t="shared" si="5"/>
        <v>97.83925078185005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28811</v>
      </c>
      <c r="F61" s="6">
        <v>19874</v>
      </c>
      <c r="G61" s="6">
        <v>0</v>
      </c>
      <c r="H61" s="6">
        <v>19874</v>
      </c>
      <c r="I61" s="6">
        <v>0</v>
      </c>
      <c r="J61" s="6">
        <v>6937</v>
      </c>
      <c r="K61" s="6">
        <f t="shared" si="0"/>
        <v>8937</v>
      </c>
      <c r="L61" s="6">
        <f t="shared" si="1"/>
        <v>88376</v>
      </c>
      <c r="M61" s="6">
        <f t="shared" si="2"/>
        <v>68.9805976883829</v>
      </c>
      <c r="N61" s="6">
        <f t="shared" si="3"/>
        <v>88376</v>
      </c>
      <c r="O61" s="6">
        <f t="shared" si="4"/>
        <v>8937</v>
      </c>
      <c r="P61" s="6">
        <f t="shared" si="5"/>
        <v>68.9805976883829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3766447</v>
      </c>
      <c r="F62" s="6">
        <v>3766447</v>
      </c>
      <c r="G62" s="6">
        <v>0</v>
      </c>
      <c r="H62" s="6">
        <v>3766447</v>
      </c>
      <c r="I62" s="6">
        <v>0</v>
      </c>
      <c r="J62" s="6">
        <v>4810</v>
      </c>
      <c r="K62" s="6">
        <f t="shared" si="0"/>
        <v>0</v>
      </c>
      <c r="L62" s="6">
        <f t="shared" si="1"/>
        <v>11633400</v>
      </c>
      <c r="M62" s="6">
        <f t="shared" si="2"/>
        <v>100</v>
      </c>
      <c r="N62" s="6">
        <f t="shared" si="3"/>
        <v>11633400</v>
      </c>
      <c r="O62" s="6">
        <f t="shared" si="4"/>
        <v>0</v>
      </c>
      <c r="P62" s="6">
        <f t="shared" si="5"/>
        <v>100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0</v>
      </c>
      <c r="G63" s="6">
        <v>0</v>
      </c>
      <c r="H63" s="6">
        <v>0</v>
      </c>
      <c r="I63" s="6">
        <v>0</v>
      </c>
      <c r="J63" s="6">
        <v>31832.23</v>
      </c>
      <c r="K63" s="6">
        <f t="shared" si="0"/>
        <v>23300</v>
      </c>
      <c r="L63" s="6">
        <f t="shared" si="1"/>
        <v>23300</v>
      </c>
      <c r="M63" s="6">
        <f t="shared" si="2"/>
        <v>0</v>
      </c>
      <c r="N63" s="6">
        <f t="shared" si="3"/>
        <v>23300</v>
      </c>
      <c r="O63" s="6">
        <f t="shared" si="4"/>
        <v>23300</v>
      </c>
      <c r="P63" s="6">
        <f t="shared" si="5"/>
        <v>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4784934</v>
      </c>
      <c r="E64" s="12">
        <v>1477004</v>
      </c>
      <c r="F64" s="12">
        <v>645812.44</v>
      </c>
      <c r="G64" s="12">
        <v>0</v>
      </c>
      <c r="H64" s="12">
        <v>559350.1</v>
      </c>
      <c r="I64" s="12">
        <v>86462.34</v>
      </c>
      <c r="J64" s="12">
        <v>92372.4</v>
      </c>
      <c r="K64" s="12">
        <f t="shared" si="0"/>
        <v>831191.56</v>
      </c>
      <c r="L64" s="12">
        <f t="shared" si="1"/>
        <v>4139121.56</v>
      </c>
      <c r="M64" s="12">
        <f t="shared" si="2"/>
        <v>43.72448822074957</v>
      </c>
      <c r="N64" s="12">
        <f t="shared" si="3"/>
        <v>4225583.9</v>
      </c>
      <c r="O64" s="12">
        <f t="shared" si="4"/>
        <v>917653.9</v>
      </c>
      <c r="P64" s="12">
        <f t="shared" si="5"/>
        <v>37.87058802819762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4264934</v>
      </c>
      <c r="E65" s="6">
        <v>1129004</v>
      </c>
      <c r="F65" s="6">
        <v>597812.44</v>
      </c>
      <c r="G65" s="6">
        <v>0</v>
      </c>
      <c r="H65" s="6">
        <v>527755.4</v>
      </c>
      <c r="I65" s="6">
        <v>70057.04</v>
      </c>
      <c r="J65" s="6">
        <v>78467.94</v>
      </c>
      <c r="K65" s="6">
        <f t="shared" si="0"/>
        <v>531191.56</v>
      </c>
      <c r="L65" s="6">
        <f t="shared" si="1"/>
        <v>3667121.56</v>
      </c>
      <c r="M65" s="6">
        <f t="shared" si="2"/>
        <v>52.950427102118326</v>
      </c>
      <c r="N65" s="6">
        <f t="shared" si="3"/>
        <v>3737178.6</v>
      </c>
      <c r="O65" s="6">
        <f t="shared" si="4"/>
        <v>601248.6</v>
      </c>
      <c r="P65" s="6">
        <f t="shared" si="5"/>
        <v>46.74521968035543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48000</v>
      </c>
      <c r="F67" s="6">
        <v>48000</v>
      </c>
      <c r="G67" s="6">
        <v>0</v>
      </c>
      <c r="H67" s="6">
        <v>31594.7</v>
      </c>
      <c r="I67" s="6">
        <v>16405.3</v>
      </c>
      <c r="J67" s="6">
        <v>13904.46</v>
      </c>
      <c r="K67" s="6">
        <f t="shared" si="0"/>
        <v>0</v>
      </c>
      <c r="L67" s="6">
        <f t="shared" si="1"/>
        <v>152000</v>
      </c>
      <c r="M67" s="6">
        <f t="shared" si="2"/>
        <v>100</v>
      </c>
      <c r="N67" s="6">
        <f t="shared" si="3"/>
        <v>168405.3</v>
      </c>
      <c r="O67" s="6">
        <f t="shared" si="4"/>
        <v>16405.3</v>
      </c>
      <c r="P67" s="6">
        <f t="shared" si="5"/>
        <v>65.82229166666667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14474688</v>
      </c>
      <c r="E68" s="12">
        <v>3360023</v>
      </c>
      <c r="F68" s="12">
        <v>2066959.59</v>
      </c>
      <c r="G68" s="12">
        <v>0</v>
      </c>
      <c r="H68" s="12">
        <v>1988437.52</v>
      </c>
      <c r="I68" s="12">
        <v>78522.07</v>
      </c>
      <c r="J68" s="12">
        <v>20028.31</v>
      </c>
      <c r="K68" s="12">
        <f t="shared" si="0"/>
        <v>1293063.41</v>
      </c>
      <c r="L68" s="12">
        <f t="shared" si="1"/>
        <v>12407728.41</v>
      </c>
      <c r="M68" s="12">
        <f t="shared" si="2"/>
        <v>61.51623337102157</v>
      </c>
      <c r="N68" s="12">
        <f t="shared" si="3"/>
        <v>12486250.48</v>
      </c>
      <c r="O68" s="12">
        <f t="shared" si="4"/>
        <v>1371585.48</v>
      </c>
      <c r="P68" s="12">
        <f t="shared" si="5"/>
        <v>59.179282998955664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640076</v>
      </c>
      <c r="F69" s="6">
        <v>414786.3</v>
      </c>
      <c r="G69" s="6">
        <v>0</v>
      </c>
      <c r="H69" s="6">
        <v>380029.71</v>
      </c>
      <c r="I69" s="6">
        <v>34756.59</v>
      </c>
      <c r="J69" s="6">
        <v>3370.82</v>
      </c>
      <c r="K69" s="6">
        <f t="shared" si="0"/>
        <v>225289.7</v>
      </c>
      <c r="L69" s="6">
        <f t="shared" si="1"/>
        <v>2378918.7</v>
      </c>
      <c r="M69" s="6">
        <f t="shared" si="2"/>
        <v>64.80266405864303</v>
      </c>
      <c r="N69" s="6">
        <f t="shared" si="3"/>
        <v>2413675.29</v>
      </c>
      <c r="O69" s="6">
        <f t="shared" si="4"/>
        <v>260046.28999999998</v>
      </c>
      <c r="P69" s="6">
        <f t="shared" si="5"/>
        <v>59.372591692236554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90908</v>
      </c>
      <c r="F70" s="6">
        <v>48374.53</v>
      </c>
      <c r="G70" s="6">
        <v>0</v>
      </c>
      <c r="H70" s="6">
        <v>45154.3</v>
      </c>
      <c r="I70" s="6">
        <v>3220.23</v>
      </c>
      <c r="J70" s="6">
        <v>119.36</v>
      </c>
      <c r="K70" s="6">
        <f aca="true" t="shared" si="6" ref="K70:K96">E70-F70</f>
        <v>42533.47</v>
      </c>
      <c r="L70" s="6">
        <f aca="true" t="shared" si="7" ref="L70:L96">D70-F70</f>
        <v>394744.47</v>
      </c>
      <c r="M70" s="6">
        <f aca="true" t="shared" si="8" ref="M70:M96">IF(E70=0,0,(F70/E70)*100)</f>
        <v>53.21262155145862</v>
      </c>
      <c r="N70" s="6">
        <f aca="true" t="shared" si="9" ref="N70:N96">D70-H70</f>
        <v>397964.7</v>
      </c>
      <c r="O70" s="6">
        <f aca="true" t="shared" si="10" ref="O70:O96">E70-H70</f>
        <v>45753.7</v>
      </c>
      <c r="P70" s="6">
        <f aca="true" t="shared" si="11" ref="P70:P96">IF(E70=0,0,(H70/E70)*100)</f>
        <v>49.67032604391253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6867650</v>
      </c>
      <c r="E71" s="6">
        <v>1676402</v>
      </c>
      <c r="F71" s="6">
        <v>1025614.16</v>
      </c>
      <c r="G71" s="6">
        <v>0</v>
      </c>
      <c r="H71" s="6">
        <v>992721.98</v>
      </c>
      <c r="I71" s="6">
        <v>32892.18</v>
      </c>
      <c r="J71" s="6">
        <v>16077.24</v>
      </c>
      <c r="K71" s="6">
        <f t="shared" si="6"/>
        <v>650787.84</v>
      </c>
      <c r="L71" s="6">
        <f t="shared" si="7"/>
        <v>5842035.84</v>
      </c>
      <c r="M71" s="6">
        <f t="shared" si="8"/>
        <v>61.179487974841365</v>
      </c>
      <c r="N71" s="6">
        <f t="shared" si="9"/>
        <v>5874928.02</v>
      </c>
      <c r="O71" s="6">
        <f t="shared" si="10"/>
        <v>683680.02</v>
      </c>
      <c r="P71" s="6">
        <f t="shared" si="11"/>
        <v>59.21741801787399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836008</v>
      </c>
      <c r="F72" s="6">
        <v>502943.95</v>
      </c>
      <c r="G72" s="6">
        <v>0</v>
      </c>
      <c r="H72" s="6">
        <v>495391.74</v>
      </c>
      <c r="I72" s="6">
        <v>7552.21</v>
      </c>
      <c r="J72" s="6">
        <v>64.9</v>
      </c>
      <c r="K72" s="6">
        <f t="shared" si="6"/>
        <v>333064.05</v>
      </c>
      <c r="L72" s="6">
        <f t="shared" si="7"/>
        <v>2960581.05</v>
      </c>
      <c r="M72" s="6">
        <f t="shared" si="8"/>
        <v>60.16018387383853</v>
      </c>
      <c r="N72" s="6">
        <f t="shared" si="9"/>
        <v>2968133.26</v>
      </c>
      <c r="O72" s="6">
        <f t="shared" si="10"/>
        <v>340616.26</v>
      </c>
      <c r="P72" s="6">
        <f t="shared" si="11"/>
        <v>59.25681811657305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906689</v>
      </c>
      <c r="E73" s="6">
        <v>116629</v>
      </c>
      <c r="F73" s="6">
        <v>75240.65</v>
      </c>
      <c r="G73" s="6">
        <v>0</v>
      </c>
      <c r="H73" s="6">
        <v>75139.79</v>
      </c>
      <c r="I73" s="6">
        <v>100.86</v>
      </c>
      <c r="J73" s="6">
        <v>395.99</v>
      </c>
      <c r="K73" s="6">
        <f t="shared" si="6"/>
        <v>41388.350000000006</v>
      </c>
      <c r="L73" s="6">
        <f t="shared" si="7"/>
        <v>831448.35</v>
      </c>
      <c r="M73" s="6">
        <f t="shared" si="8"/>
        <v>64.5128141371357</v>
      </c>
      <c r="N73" s="6">
        <f t="shared" si="9"/>
        <v>831549.21</v>
      </c>
      <c r="O73" s="6">
        <f t="shared" si="10"/>
        <v>41489.21000000001</v>
      </c>
      <c r="P73" s="6">
        <f t="shared" si="11"/>
        <v>64.42633478808872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203000</v>
      </c>
      <c r="E74" s="12">
        <v>3000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6"/>
        <v>3000</v>
      </c>
      <c r="L74" s="12">
        <f t="shared" si="7"/>
        <v>203000</v>
      </c>
      <c r="M74" s="12">
        <f t="shared" si="8"/>
        <v>0</v>
      </c>
      <c r="N74" s="12">
        <f t="shared" si="9"/>
        <v>203000</v>
      </c>
      <c r="O74" s="12">
        <f t="shared" si="10"/>
        <v>3000</v>
      </c>
      <c r="P74" s="12">
        <f t="shared" si="11"/>
        <v>0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203000</v>
      </c>
      <c r="E75" s="6">
        <v>3000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3000</v>
      </c>
      <c r="L75" s="6">
        <f t="shared" si="7"/>
        <v>203000</v>
      </c>
      <c r="M75" s="6">
        <f t="shared" si="8"/>
        <v>0</v>
      </c>
      <c r="N75" s="6">
        <f t="shared" si="9"/>
        <v>203000</v>
      </c>
      <c r="O75" s="6">
        <f t="shared" si="10"/>
        <v>3000</v>
      </c>
      <c r="P75" s="6">
        <f t="shared" si="11"/>
        <v>0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1726109</v>
      </c>
      <c r="E76" s="12">
        <v>435426</v>
      </c>
      <c r="F76" s="12">
        <v>214458.85</v>
      </c>
      <c r="G76" s="12">
        <v>20000</v>
      </c>
      <c r="H76" s="12">
        <v>211458.85</v>
      </c>
      <c r="I76" s="12">
        <v>3000</v>
      </c>
      <c r="J76" s="12">
        <v>3000</v>
      </c>
      <c r="K76" s="12">
        <f t="shared" si="6"/>
        <v>220967.15</v>
      </c>
      <c r="L76" s="12">
        <f t="shared" si="7"/>
        <v>1511650.15</v>
      </c>
      <c r="M76" s="12">
        <f t="shared" si="8"/>
        <v>49.252651426419185</v>
      </c>
      <c r="N76" s="12">
        <f t="shared" si="9"/>
        <v>1514650.15</v>
      </c>
      <c r="O76" s="12">
        <f t="shared" si="10"/>
        <v>223967.15</v>
      </c>
      <c r="P76" s="12">
        <f t="shared" si="11"/>
        <v>48.56367097968427</v>
      </c>
    </row>
    <row r="77" spans="1:16" ht="12.75">
      <c r="A77" s="4" t="s">
        <v>190</v>
      </c>
      <c r="B77" s="5" t="s">
        <v>191</v>
      </c>
      <c r="C77" s="6">
        <v>65600</v>
      </c>
      <c r="D77" s="6">
        <v>65600</v>
      </c>
      <c r="E77" s="6">
        <v>16500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16500</v>
      </c>
      <c r="L77" s="6">
        <f t="shared" si="7"/>
        <v>65600</v>
      </c>
      <c r="M77" s="6">
        <f t="shared" si="8"/>
        <v>0</v>
      </c>
      <c r="N77" s="6">
        <f t="shared" si="9"/>
        <v>65600</v>
      </c>
      <c r="O77" s="6">
        <f t="shared" si="10"/>
        <v>16500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6500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6500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6500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309126</v>
      </c>
      <c r="F79" s="6">
        <v>190840.92</v>
      </c>
      <c r="G79" s="6">
        <v>0</v>
      </c>
      <c r="H79" s="6">
        <v>190840.92</v>
      </c>
      <c r="I79" s="6">
        <v>0</v>
      </c>
      <c r="J79" s="6">
        <v>0</v>
      </c>
      <c r="K79" s="6">
        <f t="shared" si="6"/>
        <v>118285.07999999999</v>
      </c>
      <c r="L79" s="6">
        <f t="shared" si="7"/>
        <v>1128868.08</v>
      </c>
      <c r="M79" s="6">
        <f t="shared" si="8"/>
        <v>61.73564177713943</v>
      </c>
      <c r="N79" s="6">
        <f t="shared" si="9"/>
        <v>1128868.08</v>
      </c>
      <c r="O79" s="6">
        <f t="shared" si="10"/>
        <v>118285.07999999999</v>
      </c>
      <c r="P79" s="6">
        <f t="shared" si="11"/>
        <v>61.73564177713943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115000</v>
      </c>
      <c r="E80" s="6">
        <v>20000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20000</v>
      </c>
      <c r="L80" s="6">
        <f t="shared" si="7"/>
        <v>115000</v>
      </c>
      <c r="M80" s="6">
        <f t="shared" si="8"/>
        <v>0</v>
      </c>
      <c r="N80" s="6">
        <f t="shared" si="9"/>
        <v>115000</v>
      </c>
      <c r="O80" s="6">
        <f t="shared" si="10"/>
        <v>20000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50000</v>
      </c>
      <c r="E81" s="6">
        <v>9000</v>
      </c>
      <c r="F81" s="6">
        <v>9000</v>
      </c>
      <c r="G81" s="6">
        <v>0</v>
      </c>
      <c r="H81" s="6">
        <v>6000</v>
      </c>
      <c r="I81" s="6">
        <v>3000</v>
      </c>
      <c r="J81" s="6">
        <v>3000</v>
      </c>
      <c r="K81" s="6">
        <f t="shared" si="6"/>
        <v>0</v>
      </c>
      <c r="L81" s="6">
        <f t="shared" si="7"/>
        <v>41000</v>
      </c>
      <c r="M81" s="6">
        <f t="shared" si="8"/>
        <v>100</v>
      </c>
      <c r="N81" s="6">
        <f t="shared" si="9"/>
        <v>44000</v>
      </c>
      <c r="O81" s="6">
        <f t="shared" si="10"/>
        <v>3000</v>
      </c>
      <c r="P81" s="6">
        <f t="shared" si="11"/>
        <v>66.66666666666666</v>
      </c>
    </row>
    <row r="82" spans="1:16" ht="25.5">
      <c r="A82" s="4" t="s">
        <v>199</v>
      </c>
      <c r="B82" s="5" t="s">
        <v>200</v>
      </c>
      <c r="C82" s="6">
        <v>85800</v>
      </c>
      <c r="D82" s="6">
        <v>150800</v>
      </c>
      <c r="E82" s="6">
        <v>74300</v>
      </c>
      <c r="F82" s="6">
        <v>14617.93</v>
      </c>
      <c r="G82" s="6">
        <v>20000</v>
      </c>
      <c r="H82" s="6">
        <v>14617.93</v>
      </c>
      <c r="I82" s="6">
        <v>0</v>
      </c>
      <c r="J82" s="6">
        <v>0</v>
      </c>
      <c r="K82" s="6">
        <f t="shared" si="6"/>
        <v>59682.07</v>
      </c>
      <c r="L82" s="6">
        <f t="shared" si="7"/>
        <v>136182.07</v>
      </c>
      <c r="M82" s="6">
        <f t="shared" si="8"/>
        <v>19.67419919246299</v>
      </c>
      <c r="N82" s="6">
        <f t="shared" si="9"/>
        <v>136182.07</v>
      </c>
      <c r="O82" s="6">
        <f t="shared" si="10"/>
        <v>59682.07</v>
      </c>
      <c r="P82" s="6">
        <f t="shared" si="11"/>
        <v>19.67419919246299</v>
      </c>
    </row>
    <row r="83" spans="1:16" ht="25.5">
      <c r="A83" s="10" t="s">
        <v>201</v>
      </c>
      <c r="B83" s="11" t="s">
        <v>202</v>
      </c>
      <c r="C83" s="12">
        <v>0</v>
      </c>
      <c r="D83" s="12">
        <v>3098</v>
      </c>
      <c r="E83" s="12">
        <v>3098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0.3200000000001637</v>
      </c>
      <c r="L83" s="12">
        <f t="shared" si="7"/>
        <v>0.3200000000001637</v>
      </c>
      <c r="M83" s="12">
        <f t="shared" si="8"/>
        <v>99.98967075532602</v>
      </c>
      <c r="N83" s="12">
        <f t="shared" si="9"/>
        <v>0.3200000000001637</v>
      </c>
      <c r="O83" s="12">
        <f t="shared" si="10"/>
        <v>0.3200000000001637</v>
      </c>
      <c r="P83" s="12">
        <f t="shared" si="11"/>
        <v>99.98967075532602</v>
      </c>
    </row>
    <row r="84" spans="1:16" ht="12.75">
      <c r="A84" s="4" t="s">
        <v>268</v>
      </c>
      <c r="B84" s="5" t="s">
        <v>269</v>
      </c>
      <c r="C84" s="6">
        <v>0</v>
      </c>
      <c r="D84" s="6">
        <v>3098</v>
      </c>
      <c r="E84" s="6">
        <v>3098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0.3200000000001637</v>
      </c>
      <c r="L84" s="6">
        <f t="shared" si="7"/>
        <v>0.3200000000001637</v>
      </c>
      <c r="M84" s="6">
        <f t="shared" si="8"/>
        <v>99.98967075532602</v>
      </c>
      <c r="N84" s="6">
        <f t="shared" si="9"/>
        <v>0.3200000000001637</v>
      </c>
      <c r="O84" s="6">
        <f t="shared" si="10"/>
        <v>0.3200000000001637</v>
      </c>
      <c r="P84" s="6">
        <f t="shared" si="11"/>
        <v>99.98967075532602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1567414</v>
      </c>
      <c r="E85" s="12">
        <v>53900</v>
      </c>
      <c r="F85" s="12">
        <v>22823</v>
      </c>
      <c r="G85" s="12">
        <v>0</v>
      </c>
      <c r="H85" s="12">
        <v>0</v>
      </c>
      <c r="I85" s="12">
        <v>22823</v>
      </c>
      <c r="J85" s="12">
        <v>22823</v>
      </c>
      <c r="K85" s="12">
        <f t="shared" si="6"/>
        <v>31077</v>
      </c>
      <c r="L85" s="12">
        <f t="shared" si="7"/>
        <v>1544591</v>
      </c>
      <c r="M85" s="12">
        <f t="shared" si="8"/>
        <v>42.34322820037106</v>
      </c>
      <c r="N85" s="12">
        <f t="shared" si="9"/>
        <v>1567414</v>
      </c>
      <c r="O85" s="12">
        <f t="shared" si="10"/>
        <v>53900</v>
      </c>
      <c r="P85" s="12">
        <f t="shared" si="11"/>
        <v>0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1567414</v>
      </c>
      <c r="E87" s="6">
        <v>53900</v>
      </c>
      <c r="F87" s="6">
        <v>22823</v>
      </c>
      <c r="G87" s="6">
        <v>0</v>
      </c>
      <c r="H87" s="6">
        <v>0</v>
      </c>
      <c r="I87" s="6">
        <v>22823</v>
      </c>
      <c r="J87" s="6">
        <v>22823</v>
      </c>
      <c r="K87" s="6">
        <f t="shared" si="6"/>
        <v>31077</v>
      </c>
      <c r="L87" s="6">
        <f t="shared" si="7"/>
        <v>1544591</v>
      </c>
      <c r="M87" s="6">
        <f t="shared" si="8"/>
        <v>42.34322820037106</v>
      </c>
      <c r="N87" s="6">
        <f t="shared" si="9"/>
        <v>1567414</v>
      </c>
      <c r="O87" s="6">
        <f t="shared" si="10"/>
        <v>53900</v>
      </c>
      <c r="P87" s="6">
        <f t="shared" si="11"/>
        <v>0</v>
      </c>
    </row>
    <row r="88" spans="1:16" ht="25.5">
      <c r="A88" s="10" t="s">
        <v>308</v>
      </c>
      <c r="B88" s="11" t="s">
        <v>309</v>
      </c>
      <c r="C88" s="12">
        <v>0</v>
      </c>
      <c r="D88" s="12">
        <v>5000</v>
      </c>
      <c r="E88" s="12">
        <v>5000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5000</v>
      </c>
      <c r="L88" s="12">
        <f t="shared" si="7"/>
        <v>5000</v>
      </c>
      <c r="M88" s="12">
        <f t="shared" si="8"/>
        <v>0</v>
      </c>
      <c r="N88" s="12">
        <f t="shared" si="9"/>
        <v>5000</v>
      </c>
      <c r="O88" s="12">
        <f t="shared" si="10"/>
        <v>5000</v>
      </c>
      <c r="P88" s="12">
        <f t="shared" si="11"/>
        <v>0</v>
      </c>
    </row>
    <row r="89" spans="1:16" ht="25.5">
      <c r="A89" s="4" t="s">
        <v>310</v>
      </c>
      <c r="B89" s="5" t="s">
        <v>311</v>
      </c>
      <c r="C89" s="6">
        <v>0</v>
      </c>
      <c r="D89" s="6">
        <v>5000</v>
      </c>
      <c r="E89" s="6">
        <v>5000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f t="shared" si="6"/>
        <v>5000</v>
      </c>
      <c r="L89" s="6">
        <f t="shared" si="7"/>
        <v>5000</v>
      </c>
      <c r="M89" s="6">
        <f t="shared" si="8"/>
        <v>0</v>
      </c>
      <c r="N89" s="6">
        <f t="shared" si="9"/>
        <v>5000</v>
      </c>
      <c r="O89" s="6">
        <f t="shared" si="10"/>
        <v>5000</v>
      </c>
      <c r="P89" s="6">
        <f t="shared" si="11"/>
        <v>0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33100459</v>
      </c>
      <c r="E90" s="12">
        <v>8427308</v>
      </c>
      <c r="F90" s="12">
        <v>7586027.68</v>
      </c>
      <c r="G90" s="12">
        <v>0</v>
      </c>
      <c r="H90" s="12">
        <v>7576023.209999999</v>
      </c>
      <c r="I90" s="12">
        <v>10004.47</v>
      </c>
      <c r="J90" s="12">
        <v>10883.97</v>
      </c>
      <c r="K90" s="12">
        <f t="shared" si="6"/>
        <v>841280.3200000003</v>
      </c>
      <c r="L90" s="12">
        <f t="shared" si="7"/>
        <v>25514431.32</v>
      </c>
      <c r="M90" s="12">
        <f t="shared" si="8"/>
        <v>90.01721166474513</v>
      </c>
      <c r="N90" s="12">
        <f t="shared" si="9"/>
        <v>25524435.79</v>
      </c>
      <c r="O90" s="12">
        <f t="shared" si="10"/>
        <v>851284.790000001</v>
      </c>
      <c r="P90" s="12">
        <f t="shared" si="11"/>
        <v>89.89849676788837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2755286</v>
      </c>
      <c r="E91" s="6">
        <v>21047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21047</v>
      </c>
      <c r="L91" s="6">
        <f t="shared" si="7"/>
        <v>2755286</v>
      </c>
      <c r="M91" s="6">
        <f t="shared" si="8"/>
        <v>0</v>
      </c>
      <c r="N91" s="6">
        <f t="shared" si="9"/>
        <v>2755286</v>
      </c>
      <c r="O91" s="6">
        <f t="shared" si="10"/>
        <v>21047</v>
      </c>
      <c r="P91" s="6">
        <f t="shared" si="11"/>
        <v>0</v>
      </c>
    </row>
    <row r="92" spans="1:16" ht="38.25">
      <c r="A92" s="4" t="s">
        <v>290</v>
      </c>
      <c r="B92" s="5" t="s">
        <v>291</v>
      </c>
      <c r="C92" s="6">
        <v>0</v>
      </c>
      <c r="D92" s="6">
        <v>31275</v>
      </c>
      <c r="E92" s="6">
        <v>27790</v>
      </c>
      <c r="F92" s="6">
        <v>15320</v>
      </c>
      <c r="G92" s="6">
        <v>0</v>
      </c>
      <c r="H92" s="6">
        <v>15320</v>
      </c>
      <c r="I92" s="6">
        <v>0</v>
      </c>
      <c r="J92" s="6">
        <v>0</v>
      </c>
      <c r="K92" s="6">
        <f t="shared" si="6"/>
        <v>12470</v>
      </c>
      <c r="L92" s="6">
        <f t="shared" si="7"/>
        <v>15955</v>
      </c>
      <c r="M92" s="6">
        <f t="shared" si="8"/>
        <v>55.127743792731195</v>
      </c>
      <c r="N92" s="6">
        <f t="shared" si="9"/>
        <v>15955</v>
      </c>
      <c r="O92" s="6">
        <f t="shared" si="10"/>
        <v>12470</v>
      </c>
      <c r="P92" s="6">
        <f t="shared" si="11"/>
        <v>55.127743792731195</v>
      </c>
    </row>
    <row r="93" spans="1:16" ht="38.25">
      <c r="A93" s="4" t="s">
        <v>292</v>
      </c>
      <c r="B93" s="5" t="s">
        <v>293</v>
      </c>
      <c r="C93" s="6">
        <v>0</v>
      </c>
      <c r="D93" s="6">
        <v>446920</v>
      </c>
      <c r="E93" s="6">
        <v>395520</v>
      </c>
      <c r="F93" s="6">
        <v>3000</v>
      </c>
      <c r="G93" s="6">
        <v>0</v>
      </c>
      <c r="H93" s="6">
        <v>3000</v>
      </c>
      <c r="I93" s="6">
        <v>0</v>
      </c>
      <c r="J93" s="6">
        <v>0</v>
      </c>
      <c r="K93" s="6">
        <f t="shared" si="6"/>
        <v>392520</v>
      </c>
      <c r="L93" s="6">
        <f t="shared" si="7"/>
        <v>443920</v>
      </c>
      <c r="M93" s="6">
        <f t="shared" si="8"/>
        <v>0.758495145631068</v>
      </c>
      <c r="N93" s="6">
        <f t="shared" si="9"/>
        <v>443920</v>
      </c>
      <c r="O93" s="6">
        <f t="shared" si="10"/>
        <v>392520</v>
      </c>
      <c r="P93" s="6">
        <f t="shared" si="11"/>
        <v>0.758495145631068</v>
      </c>
    </row>
    <row r="94" spans="1:16" ht="12.75">
      <c r="A94" s="4" t="s">
        <v>211</v>
      </c>
      <c r="B94" s="5" t="s">
        <v>212</v>
      </c>
      <c r="C94" s="6">
        <v>27114280</v>
      </c>
      <c r="D94" s="6">
        <v>27865586</v>
      </c>
      <c r="E94" s="6">
        <v>7225630</v>
      </c>
      <c r="F94" s="6">
        <v>6988235</v>
      </c>
      <c r="G94" s="6">
        <v>0</v>
      </c>
      <c r="H94" s="6">
        <v>6988235</v>
      </c>
      <c r="I94" s="6">
        <v>0</v>
      </c>
      <c r="J94" s="6">
        <v>0</v>
      </c>
      <c r="K94" s="6">
        <f t="shared" si="6"/>
        <v>237395</v>
      </c>
      <c r="L94" s="6">
        <f t="shared" si="7"/>
        <v>20877351</v>
      </c>
      <c r="M94" s="6">
        <f t="shared" si="8"/>
        <v>96.7145425381593</v>
      </c>
      <c r="N94" s="6">
        <f t="shared" si="9"/>
        <v>20877351</v>
      </c>
      <c r="O94" s="6">
        <f t="shared" si="10"/>
        <v>237395</v>
      </c>
      <c r="P94" s="6">
        <f t="shared" si="11"/>
        <v>96.7145425381593</v>
      </c>
    </row>
    <row r="95" spans="1:16" ht="12.75">
      <c r="A95" s="4" t="s">
        <v>213</v>
      </c>
      <c r="B95" s="5" t="s">
        <v>196</v>
      </c>
      <c r="C95" s="6">
        <v>1068664</v>
      </c>
      <c r="D95" s="6">
        <v>2001392</v>
      </c>
      <c r="E95" s="6">
        <v>757321</v>
      </c>
      <c r="F95" s="6">
        <v>579472.68</v>
      </c>
      <c r="G95" s="6">
        <v>0</v>
      </c>
      <c r="H95" s="6">
        <v>569468.21</v>
      </c>
      <c r="I95" s="6">
        <v>10004.47</v>
      </c>
      <c r="J95" s="6">
        <v>10883.97</v>
      </c>
      <c r="K95" s="6">
        <f t="shared" si="6"/>
        <v>177848.31999999995</v>
      </c>
      <c r="L95" s="6">
        <f t="shared" si="7"/>
        <v>1421919.3199999998</v>
      </c>
      <c r="M95" s="6">
        <f t="shared" si="8"/>
        <v>76.5161246023813</v>
      </c>
      <c r="N95" s="6">
        <f t="shared" si="9"/>
        <v>1431923.79</v>
      </c>
      <c r="O95" s="6">
        <f t="shared" si="10"/>
        <v>187852.79000000004</v>
      </c>
      <c r="P95" s="6">
        <f t="shared" si="11"/>
        <v>75.19509032497447</v>
      </c>
    </row>
    <row r="96" spans="1:16" ht="12.75">
      <c r="A96" s="10" t="s">
        <v>214</v>
      </c>
      <c r="B96" s="11" t="s">
        <v>215</v>
      </c>
      <c r="C96" s="12">
        <v>369939471</v>
      </c>
      <c r="D96" s="12">
        <v>418799412</v>
      </c>
      <c r="E96" s="12">
        <v>119048068</v>
      </c>
      <c r="F96" s="12">
        <v>80953180.06999977</v>
      </c>
      <c r="G96" s="12">
        <v>20000</v>
      </c>
      <c r="H96" s="12">
        <v>80129279.63999979</v>
      </c>
      <c r="I96" s="12">
        <v>823900.43</v>
      </c>
      <c r="J96" s="12">
        <v>102691569.92</v>
      </c>
      <c r="K96" s="12">
        <f t="shared" si="6"/>
        <v>38094887.93000023</v>
      </c>
      <c r="L96" s="12">
        <f t="shared" si="7"/>
        <v>337846231.93000025</v>
      </c>
      <c r="M96" s="12">
        <f t="shared" si="8"/>
        <v>68.00041481563545</v>
      </c>
      <c r="N96" s="12">
        <f t="shared" si="9"/>
        <v>338670132.3600002</v>
      </c>
      <c r="O96" s="12">
        <f t="shared" si="10"/>
        <v>38918788.36000021</v>
      </c>
      <c r="P96" s="12">
        <f t="shared" si="11"/>
        <v>67.30834106438401</v>
      </c>
    </row>
    <row r="97" spans="1:16" ht="12.75">
      <c r="A97" s="15"/>
      <c r="B97" s="17" t="s">
        <v>296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63.75">
      <c r="A98" s="3" t="s">
        <v>2</v>
      </c>
      <c r="B98" s="3" t="s">
        <v>3</v>
      </c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17</v>
      </c>
    </row>
    <row r="99" spans="1:16" ht="12.75">
      <c r="A99" s="10" t="s">
        <v>74</v>
      </c>
      <c r="B99" s="11" t="s">
        <v>75</v>
      </c>
      <c r="C99" s="12">
        <v>224370</v>
      </c>
      <c r="D99" s="12">
        <v>626340</v>
      </c>
      <c r="E99" s="12">
        <v>517562.5</v>
      </c>
      <c r="F99" s="12">
        <v>342404.04</v>
      </c>
      <c r="G99" s="12">
        <v>0</v>
      </c>
      <c r="H99" s="12">
        <v>365831.67</v>
      </c>
      <c r="I99" s="12">
        <v>0</v>
      </c>
      <c r="J99" s="12">
        <v>0</v>
      </c>
      <c r="K99" s="12">
        <f aca="true" t="shared" si="12" ref="K99:K137">E99-F99</f>
        <v>175158.46000000002</v>
      </c>
      <c r="L99" s="12">
        <f aca="true" t="shared" si="13" ref="L99:L137">D99-F99</f>
        <v>283935.96</v>
      </c>
      <c r="M99" s="12">
        <f aca="true" t="shared" si="14" ref="M99:M137">IF(E99=0,0,(F99/E99)*100)</f>
        <v>66.15704190315179</v>
      </c>
      <c r="N99" s="12">
        <f aca="true" t="shared" si="15" ref="N99:N137">D99-H99</f>
        <v>260508.33000000002</v>
      </c>
      <c r="O99" s="12">
        <f aca="true" t="shared" si="16" ref="O99:O137">E99-H99</f>
        <v>151730.83000000002</v>
      </c>
      <c r="P99" s="12">
        <f aca="true" t="shared" si="17" ref="P99:P137">IF(E99=0,0,(H99/E99)*100)</f>
        <v>70.6835734814636</v>
      </c>
    </row>
    <row r="100" spans="1:16" ht="12.75">
      <c r="A100" s="4" t="s">
        <v>76</v>
      </c>
      <c r="B100" s="5" t="s">
        <v>77</v>
      </c>
      <c r="C100" s="6">
        <v>224370</v>
      </c>
      <c r="D100" s="6">
        <v>626340</v>
      </c>
      <c r="E100" s="6">
        <v>517562.5</v>
      </c>
      <c r="F100" s="6">
        <v>342404.04</v>
      </c>
      <c r="G100" s="6">
        <v>0</v>
      </c>
      <c r="H100" s="6">
        <v>365831.67</v>
      </c>
      <c r="I100" s="6">
        <v>0</v>
      </c>
      <c r="J100" s="6">
        <v>0</v>
      </c>
      <c r="K100" s="6">
        <f t="shared" si="12"/>
        <v>175158.46000000002</v>
      </c>
      <c r="L100" s="6">
        <f t="shared" si="13"/>
        <v>283935.96</v>
      </c>
      <c r="M100" s="6">
        <f t="shared" si="14"/>
        <v>66.15704190315179</v>
      </c>
      <c r="N100" s="6">
        <f t="shared" si="15"/>
        <v>260508.33000000002</v>
      </c>
      <c r="O100" s="6">
        <f t="shared" si="16"/>
        <v>151730.83000000002</v>
      </c>
      <c r="P100" s="6">
        <f t="shared" si="17"/>
        <v>70.6835734814636</v>
      </c>
    </row>
    <row r="101" spans="1:16" ht="12.75">
      <c r="A101" s="10" t="s">
        <v>78</v>
      </c>
      <c r="B101" s="11" t="s">
        <v>79</v>
      </c>
      <c r="C101" s="12">
        <v>6630120</v>
      </c>
      <c r="D101" s="12">
        <v>21899493</v>
      </c>
      <c r="E101" s="12">
        <v>5166744</v>
      </c>
      <c r="F101" s="12">
        <v>80215.22</v>
      </c>
      <c r="G101" s="12">
        <v>0</v>
      </c>
      <c r="H101" s="12">
        <v>349969.71</v>
      </c>
      <c r="I101" s="12">
        <v>0</v>
      </c>
      <c r="J101" s="12">
        <v>2307.75</v>
      </c>
      <c r="K101" s="12">
        <f t="shared" si="12"/>
        <v>5086528.78</v>
      </c>
      <c r="L101" s="12">
        <f t="shared" si="13"/>
        <v>21819277.78</v>
      </c>
      <c r="M101" s="12">
        <f t="shared" si="14"/>
        <v>1.5525294073017746</v>
      </c>
      <c r="N101" s="12">
        <f t="shared" si="15"/>
        <v>21549523.29</v>
      </c>
      <c r="O101" s="12">
        <f t="shared" si="16"/>
        <v>4816774.29</v>
      </c>
      <c r="P101" s="12">
        <f t="shared" si="17"/>
        <v>6.7735059062341785</v>
      </c>
    </row>
    <row r="102" spans="1:16" ht="12.75">
      <c r="A102" s="4" t="s">
        <v>251</v>
      </c>
      <c r="B102" s="5" t="s">
        <v>252</v>
      </c>
      <c r="C102" s="6">
        <v>2946437</v>
      </c>
      <c r="D102" s="6">
        <v>3944937</v>
      </c>
      <c r="E102" s="6">
        <v>837188.25</v>
      </c>
      <c r="F102" s="6">
        <v>29059.24</v>
      </c>
      <c r="G102" s="6">
        <v>0</v>
      </c>
      <c r="H102" s="6">
        <v>211813.32</v>
      </c>
      <c r="I102" s="6">
        <v>0</v>
      </c>
      <c r="J102" s="6">
        <v>2307.75</v>
      </c>
      <c r="K102" s="6">
        <f t="shared" si="12"/>
        <v>808129.01</v>
      </c>
      <c r="L102" s="6">
        <f t="shared" si="13"/>
        <v>3915877.76</v>
      </c>
      <c r="M102" s="6">
        <f t="shared" si="14"/>
        <v>3.471052060274377</v>
      </c>
      <c r="N102" s="6">
        <f t="shared" si="15"/>
        <v>3733123.68</v>
      </c>
      <c r="O102" s="6">
        <f t="shared" si="16"/>
        <v>625374.9299999999</v>
      </c>
      <c r="P102" s="6">
        <f t="shared" si="17"/>
        <v>25.30056053701184</v>
      </c>
    </row>
    <row r="103" spans="1:16" ht="38.25">
      <c r="A103" s="4" t="s">
        <v>80</v>
      </c>
      <c r="B103" s="5" t="s">
        <v>81</v>
      </c>
      <c r="C103" s="6">
        <v>3673683</v>
      </c>
      <c r="D103" s="6">
        <v>17144556</v>
      </c>
      <c r="E103" s="6">
        <v>4329555.75</v>
      </c>
      <c r="F103" s="6">
        <v>51155.98</v>
      </c>
      <c r="G103" s="6">
        <v>0</v>
      </c>
      <c r="H103" s="6">
        <v>138156.39</v>
      </c>
      <c r="I103" s="6">
        <v>0</v>
      </c>
      <c r="J103" s="6">
        <v>0</v>
      </c>
      <c r="K103" s="6">
        <f t="shared" si="12"/>
        <v>4278399.77</v>
      </c>
      <c r="L103" s="6">
        <f t="shared" si="13"/>
        <v>17093400.02</v>
      </c>
      <c r="M103" s="6">
        <f t="shared" si="14"/>
        <v>1.1815526338932119</v>
      </c>
      <c r="N103" s="6">
        <f t="shared" si="15"/>
        <v>17006399.61</v>
      </c>
      <c r="O103" s="6">
        <f t="shared" si="16"/>
        <v>4191399.36</v>
      </c>
      <c r="P103" s="6">
        <f t="shared" si="17"/>
        <v>3.19100614422161</v>
      </c>
    </row>
    <row r="104" spans="1:16" ht="12.75">
      <c r="A104" s="4" t="s">
        <v>96</v>
      </c>
      <c r="B104" s="5" t="s">
        <v>97</v>
      </c>
      <c r="C104" s="6">
        <v>10000</v>
      </c>
      <c r="D104" s="6">
        <v>810000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f t="shared" si="12"/>
        <v>0</v>
      </c>
      <c r="L104" s="6">
        <f t="shared" si="13"/>
        <v>810000</v>
      </c>
      <c r="M104" s="6">
        <f t="shared" si="14"/>
        <v>0</v>
      </c>
      <c r="N104" s="6">
        <f t="shared" si="15"/>
        <v>810000</v>
      </c>
      <c r="O104" s="6">
        <f t="shared" si="16"/>
        <v>0</v>
      </c>
      <c r="P104" s="6">
        <f t="shared" si="17"/>
        <v>0</v>
      </c>
    </row>
    <row r="105" spans="1:16" ht="12.75">
      <c r="A105" s="10" t="s">
        <v>98</v>
      </c>
      <c r="B105" s="11" t="s">
        <v>99</v>
      </c>
      <c r="C105" s="12">
        <v>2393800</v>
      </c>
      <c r="D105" s="12">
        <v>2917615</v>
      </c>
      <c r="E105" s="12">
        <v>1061265</v>
      </c>
      <c r="F105" s="12">
        <v>814000</v>
      </c>
      <c r="G105" s="12">
        <v>0</v>
      </c>
      <c r="H105" s="12">
        <v>353834.38</v>
      </c>
      <c r="I105" s="12">
        <v>779059.26</v>
      </c>
      <c r="J105" s="12">
        <v>781423.02</v>
      </c>
      <c r="K105" s="12">
        <f t="shared" si="12"/>
        <v>247265</v>
      </c>
      <c r="L105" s="12">
        <f t="shared" si="13"/>
        <v>2103615</v>
      </c>
      <c r="M105" s="12">
        <f t="shared" si="14"/>
        <v>76.70091824379396</v>
      </c>
      <c r="N105" s="12">
        <f t="shared" si="15"/>
        <v>2563780.62</v>
      </c>
      <c r="O105" s="12">
        <f t="shared" si="16"/>
        <v>707430.62</v>
      </c>
      <c r="P105" s="12">
        <f t="shared" si="17"/>
        <v>33.34081308626969</v>
      </c>
    </row>
    <row r="106" spans="1:16" ht="12.75">
      <c r="A106" s="4" t="s">
        <v>100</v>
      </c>
      <c r="B106" s="5" t="s">
        <v>101</v>
      </c>
      <c r="C106" s="6">
        <v>2378800</v>
      </c>
      <c r="D106" s="6">
        <v>2402615</v>
      </c>
      <c r="E106" s="6">
        <v>1057515</v>
      </c>
      <c r="F106" s="6">
        <v>814000</v>
      </c>
      <c r="G106" s="6">
        <v>0</v>
      </c>
      <c r="H106" s="6">
        <v>353834.38</v>
      </c>
      <c r="I106" s="6">
        <v>779059.26</v>
      </c>
      <c r="J106" s="6">
        <v>781423.02</v>
      </c>
      <c r="K106" s="6">
        <f t="shared" si="12"/>
        <v>243515</v>
      </c>
      <c r="L106" s="6">
        <f t="shared" si="13"/>
        <v>1588615</v>
      </c>
      <c r="M106" s="6">
        <f t="shared" si="14"/>
        <v>76.97290345763417</v>
      </c>
      <c r="N106" s="6">
        <f t="shared" si="15"/>
        <v>2048780.62</v>
      </c>
      <c r="O106" s="6">
        <f t="shared" si="16"/>
        <v>703680.62</v>
      </c>
      <c r="P106" s="6">
        <f t="shared" si="17"/>
        <v>33.45904124291381</v>
      </c>
    </row>
    <row r="107" spans="1:16" ht="25.5">
      <c r="A107" s="4" t="s">
        <v>102</v>
      </c>
      <c r="B107" s="5" t="s">
        <v>103</v>
      </c>
      <c r="C107" s="6">
        <v>15000</v>
      </c>
      <c r="D107" s="6">
        <v>515000</v>
      </c>
      <c r="E107" s="6">
        <v>3750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3750</v>
      </c>
      <c r="L107" s="6">
        <f t="shared" si="13"/>
        <v>515000</v>
      </c>
      <c r="M107" s="6">
        <f t="shared" si="14"/>
        <v>0</v>
      </c>
      <c r="N107" s="6">
        <f t="shared" si="15"/>
        <v>515000</v>
      </c>
      <c r="O107" s="6">
        <f t="shared" si="16"/>
        <v>3750</v>
      </c>
      <c r="P107" s="6">
        <f t="shared" si="17"/>
        <v>0</v>
      </c>
    </row>
    <row r="108" spans="1:16" ht="12.75">
      <c r="A108" s="10" t="s">
        <v>106</v>
      </c>
      <c r="B108" s="11" t="s">
        <v>107</v>
      </c>
      <c r="C108" s="12">
        <v>0</v>
      </c>
      <c r="D108" s="12">
        <v>3500</v>
      </c>
      <c r="E108" s="12">
        <v>3500</v>
      </c>
      <c r="F108" s="12">
        <v>3500</v>
      </c>
      <c r="G108" s="12">
        <v>0</v>
      </c>
      <c r="H108" s="12">
        <v>7260.55</v>
      </c>
      <c r="I108" s="12">
        <v>0</v>
      </c>
      <c r="J108" s="12">
        <v>0</v>
      </c>
      <c r="K108" s="12">
        <f t="shared" si="12"/>
        <v>0</v>
      </c>
      <c r="L108" s="12">
        <f t="shared" si="13"/>
        <v>0</v>
      </c>
      <c r="M108" s="12">
        <f t="shared" si="14"/>
        <v>100</v>
      </c>
      <c r="N108" s="12">
        <f t="shared" si="15"/>
        <v>-3760.55</v>
      </c>
      <c r="O108" s="12">
        <f t="shared" si="16"/>
        <v>-3760.55</v>
      </c>
      <c r="P108" s="12">
        <f t="shared" si="17"/>
        <v>207.4442857142857</v>
      </c>
    </row>
    <row r="109" spans="1:16" ht="12.75">
      <c r="A109" s="4" t="s">
        <v>302</v>
      </c>
      <c r="B109" s="5" t="s">
        <v>303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2201.55</v>
      </c>
      <c r="I109" s="6">
        <v>0</v>
      </c>
      <c r="J109" s="6">
        <v>0</v>
      </c>
      <c r="K109" s="6">
        <f t="shared" si="12"/>
        <v>0</v>
      </c>
      <c r="L109" s="6">
        <f t="shared" si="13"/>
        <v>0</v>
      </c>
      <c r="M109" s="6">
        <f t="shared" si="14"/>
        <v>0</v>
      </c>
      <c r="N109" s="6">
        <f t="shared" si="15"/>
        <v>-2201.55</v>
      </c>
      <c r="O109" s="6">
        <f t="shared" si="16"/>
        <v>-2201.55</v>
      </c>
      <c r="P109" s="6">
        <f t="shared" si="17"/>
        <v>0</v>
      </c>
    </row>
    <row r="110" spans="1:16" ht="25.5">
      <c r="A110" s="4" t="s">
        <v>162</v>
      </c>
      <c r="B110" s="5" t="s">
        <v>163</v>
      </c>
      <c r="C110" s="6">
        <v>0</v>
      </c>
      <c r="D110" s="6">
        <v>3500</v>
      </c>
      <c r="E110" s="6">
        <v>3500</v>
      </c>
      <c r="F110" s="6">
        <v>3500</v>
      </c>
      <c r="G110" s="6">
        <v>0</v>
      </c>
      <c r="H110" s="6">
        <v>5059</v>
      </c>
      <c r="I110" s="6">
        <v>0</v>
      </c>
      <c r="J110" s="6">
        <v>0</v>
      </c>
      <c r="K110" s="6">
        <f t="shared" si="12"/>
        <v>0</v>
      </c>
      <c r="L110" s="6">
        <f t="shared" si="13"/>
        <v>0</v>
      </c>
      <c r="M110" s="6">
        <f t="shared" si="14"/>
        <v>100</v>
      </c>
      <c r="N110" s="6">
        <f t="shared" si="15"/>
        <v>-1559</v>
      </c>
      <c r="O110" s="6">
        <f t="shared" si="16"/>
        <v>-1559</v>
      </c>
      <c r="P110" s="6">
        <f t="shared" si="17"/>
        <v>144.54285714285714</v>
      </c>
    </row>
    <row r="111" spans="1:16" ht="12.75">
      <c r="A111" s="10" t="s">
        <v>253</v>
      </c>
      <c r="B111" s="11" t="s">
        <v>254</v>
      </c>
      <c r="C111" s="12">
        <v>821000</v>
      </c>
      <c r="D111" s="12">
        <v>987950</v>
      </c>
      <c r="E111" s="12">
        <v>231950</v>
      </c>
      <c r="F111" s="12">
        <v>165882.94</v>
      </c>
      <c r="G111" s="12">
        <v>0</v>
      </c>
      <c r="H111" s="12">
        <v>165882.94</v>
      </c>
      <c r="I111" s="12">
        <v>0</v>
      </c>
      <c r="J111" s="12">
        <v>0</v>
      </c>
      <c r="K111" s="12">
        <f t="shared" si="12"/>
        <v>66067.06</v>
      </c>
      <c r="L111" s="12">
        <f t="shared" si="13"/>
        <v>822067.06</v>
      </c>
      <c r="M111" s="12">
        <f t="shared" si="14"/>
        <v>71.51668031903428</v>
      </c>
      <c r="N111" s="12">
        <f t="shared" si="15"/>
        <v>822067.06</v>
      </c>
      <c r="O111" s="12">
        <f t="shared" si="16"/>
        <v>66067.06</v>
      </c>
      <c r="P111" s="12">
        <f t="shared" si="17"/>
        <v>71.51668031903428</v>
      </c>
    </row>
    <row r="112" spans="1:16" ht="12.75">
      <c r="A112" s="4" t="s">
        <v>255</v>
      </c>
      <c r="B112" s="5" t="s">
        <v>256</v>
      </c>
      <c r="C112" s="6">
        <v>821000</v>
      </c>
      <c r="D112" s="6">
        <v>987950</v>
      </c>
      <c r="E112" s="6">
        <v>231950</v>
      </c>
      <c r="F112" s="6">
        <v>165882.94</v>
      </c>
      <c r="G112" s="6">
        <v>0</v>
      </c>
      <c r="H112" s="6">
        <v>165882.94</v>
      </c>
      <c r="I112" s="6">
        <v>0</v>
      </c>
      <c r="J112" s="6">
        <v>0</v>
      </c>
      <c r="K112" s="6">
        <f t="shared" si="12"/>
        <v>66067.06</v>
      </c>
      <c r="L112" s="6">
        <f t="shared" si="13"/>
        <v>822067.06</v>
      </c>
      <c r="M112" s="6">
        <f t="shared" si="14"/>
        <v>71.51668031903428</v>
      </c>
      <c r="N112" s="6">
        <f t="shared" si="15"/>
        <v>822067.06</v>
      </c>
      <c r="O112" s="6">
        <f t="shared" si="16"/>
        <v>66067.06</v>
      </c>
      <c r="P112" s="6">
        <f t="shared" si="17"/>
        <v>71.51668031903428</v>
      </c>
    </row>
    <row r="113" spans="1:16" ht="12.75">
      <c r="A113" s="10" t="s">
        <v>172</v>
      </c>
      <c r="B113" s="11" t="s">
        <v>173</v>
      </c>
      <c r="C113" s="12">
        <v>2179284</v>
      </c>
      <c r="D113" s="12">
        <v>4867248</v>
      </c>
      <c r="E113" s="12">
        <v>481541.25</v>
      </c>
      <c r="F113" s="12">
        <v>188826.86</v>
      </c>
      <c r="G113" s="12">
        <v>0</v>
      </c>
      <c r="H113" s="12">
        <v>233099.45</v>
      </c>
      <c r="I113" s="12">
        <v>0</v>
      </c>
      <c r="J113" s="12">
        <v>365</v>
      </c>
      <c r="K113" s="12">
        <f t="shared" si="12"/>
        <v>292714.39</v>
      </c>
      <c r="L113" s="12">
        <f t="shared" si="13"/>
        <v>4678421.14</v>
      </c>
      <c r="M113" s="12">
        <f t="shared" si="14"/>
        <v>39.2130186147085</v>
      </c>
      <c r="N113" s="12">
        <f t="shared" si="15"/>
        <v>4634148.55</v>
      </c>
      <c r="O113" s="12">
        <f t="shared" si="16"/>
        <v>248441.8</v>
      </c>
      <c r="P113" s="12">
        <f t="shared" si="17"/>
        <v>48.4069537137265</v>
      </c>
    </row>
    <row r="114" spans="1:16" ht="12.75">
      <c r="A114" s="4" t="s">
        <v>174</v>
      </c>
      <c r="B114" s="5" t="s">
        <v>175</v>
      </c>
      <c r="C114" s="6">
        <v>283500</v>
      </c>
      <c r="D114" s="6">
        <v>887216</v>
      </c>
      <c r="E114" s="6">
        <v>23375</v>
      </c>
      <c r="F114" s="6">
        <v>8500</v>
      </c>
      <c r="G114" s="6">
        <v>0</v>
      </c>
      <c r="H114" s="6">
        <v>18629.3</v>
      </c>
      <c r="I114" s="6">
        <v>0</v>
      </c>
      <c r="J114" s="6">
        <v>0</v>
      </c>
      <c r="K114" s="6">
        <f t="shared" si="12"/>
        <v>14875</v>
      </c>
      <c r="L114" s="6">
        <f t="shared" si="13"/>
        <v>878716</v>
      </c>
      <c r="M114" s="6">
        <f t="shared" si="14"/>
        <v>36.36363636363637</v>
      </c>
      <c r="N114" s="6">
        <f t="shared" si="15"/>
        <v>868586.7</v>
      </c>
      <c r="O114" s="6">
        <f t="shared" si="16"/>
        <v>4745.700000000001</v>
      </c>
      <c r="P114" s="6">
        <f t="shared" si="17"/>
        <v>79.69754010695186</v>
      </c>
    </row>
    <row r="115" spans="1:16" ht="12.75">
      <c r="A115" s="4" t="s">
        <v>176</v>
      </c>
      <c r="B115" s="5" t="s">
        <v>177</v>
      </c>
      <c r="C115" s="6">
        <v>13000</v>
      </c>
      <c r="D115" s="6">
        <v>13000</v>
      </c>
      <c r="E115" s="6">
        <v>750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750</v>
      </c>
      <c r="L115" s="6">
        <f t="shared" si="13"/>
        <v>13000</v>
      </c>
      <c r="M115" s="6">
        <f t="shared" si="14"/>
        <v>0</v>
      </c>
      <c r="N115" s="6">
        <f t="shared" si="15"/>
        <v>13000</v>
      </c>
      <c r="O115" s="6">
        <f t="shared" si="16"/>
        <v>750</v>
      </c>
      <c r="P115" s="6">
        <f t="shared" si="17"/>
        <v>0</v>
      </c>
    </row>
    <row r="116" spans="1:16" ht="25.5">
      <c r="A116" s="4" t="s">
        <v>178</v>
      </c>
      <c r="B116" s="5" t="s">
        <v>179</v>
      </c>
      <c r="C116" s="6">
        <v>1608284</v>
      </c>
      <c r="D116" s="6">
        <v>3482024</v>
      </c>
      <c r="E116" s="6">
        <v>406291.25</v>
      </c>
      <c r="F116" s="6">
        <v>180326.86</v>
      </c>
      <c r="G116" s="6">
        <v>0</v>
      </c>
      <c r="H116" s="6">
        <v>192207.96</v>
      </c>
      <c r="I116" s="6">
        <v>0</v>
      </c>
      <c r="J116" s="6">
        <v>365</v>
      </c>
      <c r="K116" s="6">
        <f t="shared" si="12"/>
        <v>225964.39</v>
      </c>
      <c r="L116" s="6">
        <f t="shared" si="13"/>
        <v>3301697.14</v>
      </c>
      <c r="M116" s="6">
        <f t="shared" si="14"/>
        <v>44.38364350696698</v>
      </c>
      <c r="N116" s="6">
        <f t="shared" si="15"/>
        <v>3289816.04</v>
      </c>
      <c r="O116" s="6">
        <f t="shared" si="16"/>
        <v>214083.29</v>
      </c>
      <c r="P116" s="6">
        <f t="shared" si="17"/>
        <v>47.307925041457324</v>
      </c>
    </row>
    <row r="117" spans="1:16" ht="12.75">
      <c r="A117" s="4" t="s">
        <v>180</v>
      </c>
      <c r="B117" s="5" t="s">
        <v>181</v>
      </c>
      <c r="C117" s="6">
        <v>264500</v>
      </c>
      <c r="D117" s="6">
        <v>475008</v>
      </c>
      <c r="E117" s="6">
        <v>51125</v>
      </c>
      <c r="F117" s="6">
        <v>0</v>
      </c>
      <c r="G117" s="6">
        <v>0</v>
      </c>
      <c r="H117" s="6">
        <v>22262.19</v>
      </c>
      <c r="I117" s="6">
        <v>0</v>
      </c>
      <c r="J117" s="6">
        <v>0</v>
      </c>
      <c r="K117" s="6">
        <f t="shared" si="12"/>
        <v>51125</v>
      </c>
      <c r="L117" s="6">
        <f t="shared" si="13"/>
        <v>475008</v>
      </c>
      <c r="M117" s="6">
        <f t="shared" si="14"/>
        <v>0</v>
      </c>
      <c r="N117" s="6">
        <f t="shared" si="15"/>
        <v>452745.81</v>
      </c>
      <c r="O117" s="6">
        <f t="shared" si="16"/>
        <v>28862.81</v>
      </c>
      <c r="P117" s="6">
        <f t="shared" si="17"/>
        <v>43.54462591687041</v>
      </c>
    </row>
    <row r="118" spans="1:16" ht="12.75">
      <c r="A118" s="4" t="s">
        <v>182</v>
      </c>
      <c r="B118" s="5" t="s">
        <v>183</v>
      </c>
      <c r="C118" s="6">
        <v>10000</v>
      </c>
      <c r="D118" s="6">
        <v>10000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10000</v>
      </c>
      <c r="M118" s="6">
        <f t="shared" si="14"/>
        <v>0</v>
      </c>
      <c r="N118" s="6">
        <f t="shared" si="15"/>
        <v>10000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262</v>
      </c>
      <c r="B119" s="11" t="s">
        <v>263</v>
      </c>
      <c r="C119" s="12">
        <v>4958245</v>
      </c>
      <c r="D119" s="12">
        <v>7072463</v>
      </c>
      <c r="E119" s="12">
        <v>2736409</v>
      </c>
      <c r="F119" s="12">
        <v>611368.89</v>
      </c>
      <c r="G119" s="12">
        <v>0</v>
      </c>
      <c r="H119" s="12">
        <v>573268.89</v>
      </c>
      <c r="I119" s="12">
        <v>38100</v>
      </c>
      <c r="J119" s="12">
        <v>33600</v>
      </c>
      <c r="K119" s="12">
        <f t="shared" si="12"/>
        <v>2125040.11</v>
      </c>
      <c r="L119" s="12">
        <f t="shared" si="13"/>
        <v>6461094.11</v>
      </c>
      <c r="M119" s="12">
        <f t="shared" si="14"/>
        <v>22.342014296839398</v>
      </c>
      <c r="N119" s="12">
        <f t="shared" si="15"/>
        <v>6499194.11</v>
      </c>
      <c r="O119" s="12">
        <f t="shared" si="16"/>
        <v>2163140.11</v>
      </c>
      <c r="P119" s="12">
        <f t="shared" si="17"/>
        <v>20.949678575096048</v>
      </c>
    </row>
    <row r="120" spans="1:16" ht="12.75">
      <c r="A120" s="4" t="s">
        <v>264</v>
      </c>
      <c r="B120" s="5" t="s">
        <v>265</v>
      </c>
      <c r="C120" s="6">
        <v>3981245</v>
      </c>
      <c r="D120" s="6">
        <v>5715988</v>
      </c>
      <c r="E120" s="6">
        <v>2371934</v>
      </c>
      <c r="F120" s="6">
        <v>433022.04</v>
      </c>
      <c r="G120" s="6">
        <v>0</v>
      </c>
      <c r="H120" s="6">
        <v>428522.04</v>
      </c>
      <c r="I120" s="6">
        <v>4500</v>
      </c>
      <c r="J120" s="6">
        <v>0</v>
      </c>
      <c r="K120" s="6">
        <f t="shared" si="12"/>
        <v>1938911.96</v>
      </c>
      <c r="L120" s="6">
        <f t="shared" si="13"/>
        <v>5282965.96</v>
      </c>
      <c r="M120" s="6">
        <f t="shared" si="14"/>
        <v>18.256074578803624</v>
      </c>
      <c r="N120" s="6">
        <f t="shared" si="15"/>
        <v>5287465.96</v>
      </c>
      <c r="O120" s="6">
        <f t="shared" si="16"/>
        <v>1943411.96</v>
      </c>
      <c r="P120" s="6">
        <f t="shared" si="17"/>
        <v>18.066355977864475</v>
      </c>
    </row>
    <row r="121" spans="1:16" ht="25.5">
      <c r="A121" s="4" t="s">
        <v>266</v>
      </c>
      <c r="B121" s="5" t="s">
        <v>267</v>
      </c>
      <c r="C121" s="6">
        <v>977000</v>
      </c>
      <c r="D121" s="6">
        <v>1356475</v>
      </c>
      <c r="E121" s="6">
        <v>364475</v>
      </c>
      <c r="F121" s="6">
        <v>178346.85</v>
      </c>
      <c r="G121" s="6">
        <v>0</v>
      </c>
      <c r="H121" s="6">
        <v>144746.85</v>
      </c>
      <c r="I121" s="6">
        <v>33600</v>
      </c>
      <c r="J121" s="6">
        <v>33600</v>
      </c>
      <c r="K121" s="6">
        <f t="shared" si="12"/>
        <v>186128.15</v>
      </c>
      <c r="L121" s="6">
        <f t="shared" si="13"/>
        <v>1178128.15</v>
      </c>
      <c r="M121" s="6">
        <f t="shared" si="14"/>
        <v>48.93253309554839</v>
      </c>
      <c r="N121" s="6">
        <f t="shared" si="15"/>
        <v>1211728.15</v>
      </c>
      <c r="O121" s="6">
        <f t="shared" si="16"/>
        <v>219728.15</v>
      </c>
      <c r="P121" s="6">
        <f t="shared" si="17"/>
        <v>39.713793813018725</v>
      </c>
    </row>
    <row r="122" spans="1:16" ht="25.5">
      <c r="A122" s="10" t="s">
        <v>201</v>
      </c>
      <c r="B122" s="11" t="s">
        <v>202</v>
      </c>
      <c r="C122" s="12">
        <v>150000</v>
      </c>
      <c r="D122" s="12">
        <v>183154</v>
      </c>
      <c r="E122" s="12">
        <v>33154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 t="shared" si="12"/>
        <v>33154</v>
      </c>
      <c r="L122" s="12">
        <f t="shared" si="13"/>
        <v>183154</v>
      </c>
      <c r="M122" s="12">
        <f t="shared" si="14"/>
        <v>0</v>
      </c>
      <c r="N122" s="12">
        <f t="shared" si="15"/>
        <v>183154</v>
      </c>
      <c r="O122" s="12">
        <f t="shared" si="16"/>
        <v>33154</v>
      </c>
      <c r="P122" s="12">
        <f t="shared" si="17"/>
        <v>0</v>
      </c>
    </row>
    <row r="123" spans="1:16" ht="12.75">
      <c r="A123" s="4" t="s">
        <v>268</v>
      </c>
      <c r="B123" s="5" t="s">
        <v>269</v>
      </c>
      <c r="C123" s="6">
        <v>120000</v>
      </c>
      <c r="D123" s="6">
        <v>153154</v>
      </c>
      <c r="E123" s="6">
        <v>33154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f t="shared" si="12"/>
        <v>33154</v>
      </c>
      <c r="L123" s="6">
        <f t="shared" si="13"/>
        <v>153154</v>
      </c>
      <c r="M123" s="6">
        <f t="shared" si="14"/>
        <v>0</v>
      </c>
      <c r="N123" s="6">
        <f t="shared" si="15"/>
        <v>153154</v>
      </c>
      <c r="O123" s="6">
        <f t="shared" si="16"/>
        <v>33154</v>
      </c>
      <c r="P123" s="6">
        <f t="shared" si="17"/>
        <v>0</v>
      </c>
    </row>
    <row r="124" spans="1:16" ht="25.5">
      <c r="A124" s="4" t="s">
        <v>216</v>
      </c>
      <c r="B124" s="5" t="s">
        <v>217</v>
      </c>
      <c r="C124" s="6">
        <v>30000</v>
      </c>
      <c r="D124" s="6">
        <v>30000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0</v>
      </c>
      <c r="L124" s="6">
        <f t="shared" si="13"/>
        <v>30000</v>
      </c>
      <c r="M124" s="6">
        <f t="shared" si="14"/>
        <v>0</v>
      </c>
      <c r="N124" s="6">
        <f t="shared" si="15"/>
        <v>30000</v>
      </c>
      <c r="O124" s="6">
        <f t="shared" si="16"/>
        <v>0</v>
      </c>
      <c r="P124" s="6">
        <f t="shared" si="17"/>
        <v>0</v>
      </c>
    </row>
    <row r="125" spans="1:16" ht="25.5">
      <c r="A125" s="10" t="s">
        <v>203</v>
      </c>
      <c r="B125" s="11" t="s">
        <v>204</v>
      </c>
      <c r="C125" s="12">
        <v>2608000</v>
      </c>
      <c r="D125" s="12">
        <v>5789366</v>
      </c>
      <c r="E125" s="12">
        <v>560000</v>
      </c>
      <c r="F125" s="12">
        <v>38461.06</v>
      </c>
      <c r="G125" s="12">
        <v>0</v>
      </c>
      <c r="H125" s="12">
        <v>6695</v>
      </c>
      <c r="I125" s="12">
        <v>31766.06</v>
      </c>
      <c r="J125" s="12">
        <v>31766.06</v>
      </c>
      <c r="K125" s="12">
        <f t="shared" si="12"/>
        <v>521538.94</v>
      </c>
      <c r="L125" s="12">
        <f t="shared" si="13"/>
        <v>5750904.94</v>
      </c>
      <c r="M125" s="12">
        <f t="shared" si="14"/>
        <v>6.868046428571429</v>
      </c>
      <c r="N125" s="12">
        <f t="shared" si="15"/>
        <v>5782671</v>
      </c>
      <c r="O125" s="12">
        <f t="shared" si="16"/>
        <v>553305</v>
      </c>
      <c r="P125" s="12">
        <f t="shared" si="17"/>
        <v>1.1955357142857141</v>
      </c>
    </row>
    <row r="126" spans="1:16" ht="38.25">
      <c r="A126" s="4" t="s">
        <v>258</v>
      </c>
      <c r="B126" s="5" t="s">
        <v>259</v>
      </c>
      <c r="C126" s="6">
        <v>2608000</v>
      </c>
      <c r="D126" s="6">
        <v>5789366</v>
      </c>
      <c r="E126" s="6">
        <v>560000</v>
      </c>
      <c r="F126" s="6">
        <v>38461.06</v>
      </c>
      <c r="G126" s="6">
        <v>0</v>
      </c>
      <c r="H126" s="6">
        <v>6695</v>
      </c>
      <c r="I126" s="6">
        <v>31766.06</v>
      </c>
      <c r="J126" s="6">
        <v>31766.06</v>
      </c>
      <c r="K126" s="6">
        <f t="shared" si="12"/>
        <v>521538.94</v>
      </c>
      <c r="L126" s="6">
        <f t="shared" si="13"/>
        <v>5750904.94</v>
      </c>
      <c r="M126" s="6">
        <f t="shared" si="14"/>
        <v>6.868046428571429</v>
      </c>
      <c r="N126" s="6">
        <f t="shared" si="15"/>
        <v>5782671</v>
      </c>
      <c r="O126" s="6">
        <f t="shared" si="16"/>
        <v>553305</v>
      </c>
      <c r="P126" s="6">
        <f t="shared" si="17"/>
        <v>1.1955357142857141</v>
      </c>
    </row>
    <row r="127" spans="1:16" ht="12.75">
      <c r="A127" s="10" t="s">
        <v>270</v>
      </c>
      <c r="B127" s="11" t="s">
        <v>271</v>
      </c>
      <c r="C127" s="12">
        <v>100000</v>
      </c>
      <c r="D127" s="12">
        <v>100000</v>
      </c>
      <c r="E127" s="12">
        <v>10000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 t="shared" si="12"/>
        <v>10000</v>
      </c>
      <c r="L127" s="12">
        <f t="shared" si="13"/>
        <v>100000</v>
      </c>
      <c r="M127" s="12">
        <f t="shared" si="14"/>
        <v>0</v>
      </c>
      <c r="N127" s="12">
        <f t="shared" si="15"/>
        <v>100000</v>
      </c>
      <c r="O127" s="12">
        <f t="shared" si="16"/>
        <v>10000</v>
      </c>
      <c r="P127" s="12">
        <f t="shared" si="17"/>
        <v>0</v>
      </c>
    </row>
    <row r="128" spans="1:16" ht="38.25">
      <c r="A128" s="4" t="s">
        <v>272</v>
      </c>
      <c r="B128" s="5" t="s">
        <v>273</v>
      </c>
      <c r="C128" s="6">
        <v>100000</v>
      </c>
      <c r="D128" s="6">
        <v>100000</v>
      </c>
      <c r="E128" s="6">
        <v>10000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f t="shared" si="12"/>
        <v>10000</v>
      </c>
      <c r="L128" s="6">
        <f t="shared" si="13"/>
        <v>100000</v>
      </c>
      <c r="M128" s="6">
        <f t="shared" si="14"/>
        <v>0</v>
      </c>
      <c r="N128" s="6">
        <f t="shared" si="15"/>
        <v>100000</v>
      </c>
      <c r="O128" s="6">
        <f t="shared" si="16"/>
        <v>10000</v>
      </c>
      <c r="P128" s="6">
        <f t="shared" si="17"/>
        <v>0</v>
      </c>
    </row>
    <row r="129" spans="1:16" ht="12.75">
      <c r="A129" s="10" t="s">
        <v>274</v>
      </c>
      <c r="B129" s="11" t="s">
        <v>275</v>
      </c>
      <c r="C129" s="12">
        <v>1081400</v>
      </c>
      <c r="D129" s="12">
        <v>1381400</v>
      </c>
      <c r="E129" s="12">
        <v>458849</v>
      </c>
      <c r="F129" s="12">
        <v>11604.97</v>
      </c>
      <c r="G129" s="12">
        <v>0</v>
      </c>
      <c r="H129" s="12">
        <v>5604.97</v>
      </c>
      <c r="I129" s="12">
        <v>6000</v>
      </c>
      <c r="J129" s="12">
        <v>6000</v>
      </c>
      <c r="K129" s="12">
        <f t="shared" si="12"/>
        <v>447244.03</v>
      </c>
      <c r="L129" s="12">
        <f t="shared" si="13"/>
        <v>1369795.03</v>
      </c>
      <c r="M129" s="12">
        <f t="shared" si="14"/>
        <v>2.5291479331980673</v>
      </c>
      <c r="N129" s="12">
        <f t="shared" si="15"/>
        <v>1375795.03</v>
      </c>
      <c r="O129" s="12">
        <f t="shared" si="16"/>
        <v>453244.03</v>
      </c>
      <c r="P129" s="12">
        <f t="shared" si="17"/>
        <v>1.221528215164466</v>
      </c>
    </row>
    <row r="130" spans="1:16" ht="25.5">
      <c r="A130" s="4" t="s">
        <v>276</v>
      </c>
      <c r="B130" s="5" t="s">
        <v>277</v>
      </c>
      <c r="C130" s="6">
        <v>800000</v>
      </c>
      <c r="D130" s="6">
        <v>1100000</v>
      </c>
      <c r="E130" s="6">
        <v>380000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380000</v>
      </c>
      <c r="L130" s="6">
        <f t="shared" si="13"/>
        <v>1100000</v>
      </c>
      <c r="M130" s="6">
        <f t="shared" si="14"/>
        <v>0</v>
      </c>
      <c r="N130" s="6">
        <f t="shared" si="15"/>
        <v>1100000</v>
      </c>
      <c r="O130" s="6">
        <f t="shared" si="16"/>
        <v>380000</v>
      </c>
      <c r="P130" s="6">
        <f t="shared" si="17"/>
        <v>0</v>
      </c>
    </row>
    <row r="131" spans="1:16" ht="38.25">
      <c r="A131" s="4" t="s">
        <v>278</v>
      </c>
      <c r="B131" s="5" t="s">
        <v>279</v>
      </c>
      <c r="C131" s="6">
        <v>281400</v>
      </c>
      <c r="D131" s="6">
        <v>281400</v>
      </c>
      <c r="E131" s="6">
        <v>78849</v>
      </c>
      <c r="F131" s="6">
        <v>11604.97</v>
      </c>
      <c r="G131" s="6">
        <v>0</v>
      </c>
      <c r="H131" s="6">
        <v>5604.97</v>
      </c>
      <c r="I131" s="6">
        <v>6000</v>
      </c>
      <c r="J131" s="6">
        <v>6000</v>
      </c>
      <c r="K131" s="6">
        <f t="shared" si="12"/>
        <v>67244.03</v>
      </c>
      <c r="L131" s="6">
        <f t="shared" si="13"/>
        <v>269795.03</v>
      </c>
      <c r="M131" s="6">
        <f t="shared" si="14"/>
        <v>14.71796725386498</v>
      </c>
      <c r="N131" s="6">
        <f t="shared" si="15"/>
        <v>275795.03</v>
      </c>
      <c r="O131" s="6">
        <f t="shared" si="16"/>
        <v>73244.03</v>
      </c>
      <c r="P131" s="6">
        <f t="shared" si="17"/>
        <v>7.108485840023336</v>
      </c>
    </row>
    <row r="132" spans="1:16" ht="12.75">
      <c r="A132" s="10" t="s">
        <v>207</v>
      </c>
      <c r="B132" s="11" t="s">
        <v>208</v>
      </c>
      <c r="C132" s="12">
        <v>9000</v>
      </c>
      <c r="D132" s="12">
        <v>5296100</v>
      </c>
      <c r="E132" s="12">
        <v>1145950</v>
      </c>
      <c r="F132" s="12">
        <v>67315</v>
      </c>
      <c r="G132" s="12">
        <v>0</v>
      </c>
      <c r="H132" s="12">
        <v>67315</v>
      </c>
      <c r="I132" s="12">
        <v>0</v>
      </c>
      <c r="J132" s="12">
        <v>0</v>
      </c>
      <c r="K132" s="12">
        <f t="shared" si="12"/>
        <v>1078635</v>
      </c>
      <c r="L132" s="12">
        <f t="shared" si="13"/>
        <v>5228785</v>
      </c>
      <c r="M132" s="12">
        <f t="shared" si="14"/>
        <v>5.874165539508704</v>
      </c>
      <c r="N132" s="12">
        <f t="shared" si="15"/>
        <v>5228785</v>
      </c>
      <c r="O132" s="12">
        <f t="shared" si="16"/>
        <v>1078635</v>
      </c>
      <c r="P132" s="12">
        <f t="shared" si="17"/>
        <v>5.874165539508704</v>
      </c>
    </row>
    <row r="133" spans="1:16" ht="25.5">
      <c r="A133" s="4" t="s">
        <v>312</v>
      </c>
      <c r="B133" s="5" t="s">
        <v>313</v>
      </c>
      <c r="C133" s="6">
        <v>0</v>
      </c>
      <c r="D133" s="6">
        <v>773400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0</v>
      </c>
      <c r="L133" s="6">
        <f t="shared" si="13"/>
        <v>773400</v>
      </c>
      <c r="M133" s="6">
        <f t="shared" si="14"/>
        <v>0</v>
      </c>
      <c r="N133" s="6">
        <f t="shared" si="15"/>
        <v>773400</v>
      </c>
      <c r="O133" s="6">
        <f t="shared" si="16"/>
        <v>0</v>
      </c>
      <c r="P133" s="6">
        <f t="shared" si="17"/>
        <v>0</v>
      </c>
    </row>
    <row r="134" spans="1:16" ht="38.25">
      <c r="A134" s="4" t="s">
        <v>292</v>
      </c>
      <c r="B134" s="5" t="s">
        <v>293</v>
      </c>
      <c r="C134" s="6">
        <v>0</v>
      </c>
      <c r="D134" s="6">
        <v>152000</v>
      </c>
      <c r="E134" s="6">
        <v>149000</v>
      </c>
      <c r="F134" s="6">
        <v>25000</v>
      </c>
      <c r="G134" s="6">
        <v>0</v>
      </c>
      <c r="H134" s="6">
        <v>25000</v>
      </c>
      <c r="I134" s="6">
        <v>0</v>
      </c>
      <c r="J134" s="6">
        <v>0</v>
      </c>
      <c r="K134" s="6">
        <f t="shared" si="12"/>
        <v>124000</v>
      </c>
      <c r="L134" s="6">
        <f t="shared" si="13"/>
        <v>127000</v>
      </c>
      <c r="M134" s="6">
        <f t="shared" si="14"/>
        <v>16.778523489932887</v>
      </c>
      <c r="N134" s="6">
        <f t="shared" si="15"/>
        <v>127000</v>
      </c>
      <c r="O134" s="6">
        <f t="shared" si="16"/>
        <v>124000</v>
      </c>
      <c r="P134" s="6">
        <f t="shared" si="17"/>
        <v>16.778523489932887</v>
      </c>
    </row>
    <row r="135" spans="1:16" ht="12.75">
      <c r="A135" s="4" t="s">
        <v>211</v>
      </c>
      <c r="B135" s="5" t="s">
        <v>212</v>
      </c>
      <c r="C135" s="6">
        <v>0</v>
      </c>
      <c r="D135" s="6">
        <v>4329015</v>
      </c>
      <c r="E135" s="6">
        <v>959015</v>
      </c>
      <c r="F135" s="6">
        <v>38315</v>
      </c>
      <c r="G135" s="6">
        <v>0</v>
      </c>
      <c r="H135" s="6">
        <v>38315</v>
      </c>
      <c r="I135" s="6">
        <v>0</v>
      </c>
      <c r="J135" s="6">
        <v>0</v>
      </c>
      <c r="K135" s="6">
        <f t="shared" si="12"/>
        <v>920700</v>
      </c>
      <c r="L135" s="6">
        <f t="shared" si="13"/>
        <v>4290700</v>
      </c>
      <c r="M135" s="6">
        <f t="shared" si="14"/>
        <v>3.99524512129633</v>
      </c>
      <c r="N135" s="6">
        <f t="shared" si="15"/>
        <v>4290700</v>
      </c>
      <c r="O135" s="6">
        <f t="shared" si="16"/>
        <v>920700</v>
      </c>
      <c r="P135" s="6">
        <f t="shared" si="17"/>
        <v>3.99524512129633</v>
      </c>
    </row>
    <row r="136" spans="1:16" ht="12.75">
      <c r="A136" s="4" t="s">
        <v>213</v>
      </c>
      <c r="B136" s="5" t="s">
        <v>196</v>
      </c>
      <c r="C136" s="6">
        <v>9000</v>
      </c>
      <c r="D136" s="6">
        <v>41685</v>
      </c>
      <c r="E136" s="6">
        <v>37935</v>
      </c>
      <c r="F136" s="6">
        <v>4000</v>
      </c>
      <c r="G136" s="6">
        <v>0</v>
      </c>
      <c r="H136" s="6">
        <v>4000</v>
      </c>
      <c r="I136" s="6">
        <v>0</v>
      </c>
      <c r="J136" s="6">
        <v>0</v>
      </c>
      <c r="K136" s="6">
        <f t="shared" si="12"/>
        <v>33935</v>
      </c>
      <c r="L136" s="6">
        <f t="shared" si="13"/>
        <v>37685</v>
      </c>
      <c r="M136" s="6">
        <f t="shared" si="14"/>
        <v>10.544352181362857</v>
      </c>
      <c r="N136" s="6">
        <f t="shared" si="15"/>
        <v>37685</v>
      </c>
      <c r="O136" s="6">
        <f t="shared" si="16"/>
        <v>33935</v>
      </c>
      <c r="P136" s="6">
        <f t="shared" si="17"/>
        <v>10.544352181362857</v>
      </c>
    </row>
    <row r="137" spans="1:16" ht="12.75">
      <c r="A137" s="10" t="s">
        <v>214</v>
      </c>
      <c r="B137" s="11" t="s">
        <v>215</v>
      </c>
      <c r="C137" s="12">
        <v>21155219</v>
      </c>
      <c r="D137" s="12">
        <v>51124629</v>
      </c>
      <c r="E137" s="12">
        <v>12406924.75</v>
      </c>
      <c r="F137" s="12">
        <v>2323578.98</v>
      </c>
      <c r="G137" s="12">
        <v>0</v>
      </c>
      <c r="H137" s="12">
        <v>2128762.56</v>
      </c>
      <c r="I137" s="12">
        <v>854925.32</v>
      </c>
      <c r="J137" s="12">
        <v>855461.83</v>
      </c>
      <c r="K137" s="12">
        <f t="shared" si="12"/>
        <v>10083345.77</v>
      </c>
      <c r="L137" s="12">
        <f t="shared" si="13"/>
        <v>48801050.02</v>
      </c>
      <c r="M137" s="12">
        <f t="shared" si="14"/>
        <v>18.72808150948123</v>
      </c>
      <c r="N137" s="12">
        <f t="shared" si="15"/>
        <v>48995866.44</v>
      </c>
      <c r="O137" s="12">
        <f t="shared" si="16"/>
        <v>10278162.19</v>
      </c>
      <c r="P137" s="12">
        <f t="shared" si="17"/>
        <v>17.157858235579287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2016-03-21T09:32:00Z</dcterms:modified>
  <cp:category/>
  <cp:version/>
  <cp:contentType/>
  <cp:contentStatus/>
</cp:coreProperties>
</file>