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Надходження коштів " sheetId="1" r:id="rId1"/>
    <sheet name="Використання коштів" sheetId="2" r:id="rId2"/>
  </sheets>
  <definedNames/>
  <calcPr fullCalcOnLoad="1"/>
</workbook>
</file>

<file path=xl/sharedStrings.xml><?xml version="1.0" encoding="utf-8"?>
<sst xmlns="http://schemas.openxmlformats.org/spreadsheetml/2006/main" count="435" uniqueCount="333">
  <si>
    <t>Загальний фонд</t>
  </si>
  <si>
    <t>грн.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</si>
  <si>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</si>
  <si>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</si>
  <si>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</si>
  <si>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</si>
  <si>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</si>
  <si>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</si>
  <si>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</si>
  <si>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</si>
  <si>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</si>
  <si>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</si>
  <si>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</si>
  <si>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</si>
  <si>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</si>
  <si>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</si>
  <si>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</si>
  <si>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</si>
  <si>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 xml:space="preserve"> Назва </t>
  </si>
  <si>
    <t xml:space="preserve"> Уточ.пл.</t>
  </si>
  <si>
    <t>Факт</t>
  </si>
  <si>
    <t>% вик.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</si>
  <si>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</si>
  <si>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</si>
  <si>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</si>
  <si>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</si>
  <si>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</si>
  <si>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</si>
  <si>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</si>
  <si>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</si>
  <si>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</si>
  <si>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</si>
  <si>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</si>
  <si>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</si>
  <si>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</si>
  <si>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</si>
  <si>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</si>
  <si>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</si>
  <si>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</si>
  <si>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</si>
  <si>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</si>
  <si>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</si>
  <si>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Інші податки та збори </t>
  </si>
  <si>
    <t>Екологічний податок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</si>
  <si>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</si>
  <si>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</si>
  <si>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</si>
  <si>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</si>
  <si>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</si>
  <si>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</si>
  <si>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</si>
  <si>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</si>
  <si>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</si>
  <si>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</si>
  <si>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</si>
  <si>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</si>
  <si>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Офіційні трансферти  </t>
  </si>
  <si>
    <t>Від органів державного управління  </t>
  </si>
  <si>
    <t>Дотації  </t>
  </si>
  <si>
    <t>Базова дотація</t>
  </si>
  <si>
    <t>Субвенції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</si>
  <si>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</si>
  <si>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</si>
  <si>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місцевим бюджетам на надання пільг з послуг зв`язку,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</si>
  <si>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</si>
  <si>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</si>
  <si>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</si>
  <si>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 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</si>
  <si>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</si>
  <si>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Всього (без урахування трансфертів)</t>
  </si>
  <si>
    <t>Всього</t>
  </si>
  <si>
    <t>Вінницький р-н (зведений бюджет)</t>
  </si>
  <si>
    <t>Аналіз виконання плану по доходах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</si>
  <si>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</si>
  <si>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010000</t>
  </si>
  <si>
    <t>Державне управління</t>
  </si>
  <si>
    <t>010116</t>
  </si>
  <si>
    <t>Органи місцевого самоврядування</t>
  </si>
  <si>
    <t>070000</t>
  </si>
  <si>
    <t>Освіта</t>
  </si>
  <si>
    <t>070201</t>
  </si>
  <si>
    <t>Загальноосвітні школи (в т. ч. школа-дитячий садок, інтернат при школі), спеціалізовані школи, ліцеї, гімназії, колегіуми</t>
  </si>
  <si>
    <t>070303</t>
  </si>
  <si>
    <t>Дитячі будинки (в т. ч. сімейного типу, прийомні сім`ї)</t>
  </si>
  <si>
    <t>070401</t>
  </si>
  <si>
    <t>Позашкільні заклади освіти, заходи із позашкільної роботи з дітьми</t>
  </si>
  <si>
    <t>070702</t>
  </si>
  <si>
    <t>Інші заклади і заходи післядипломної освіти</t>
  </si>
  <si>
    <t>070802</t>
  </si>
  <si>
    <t>Методична робота, інші заходи у сфері народної освіти</t>
  </si>
  <si>
    <t>070804</t>
  </si>
  <si>
    <t>Централізовані бухгалтерії обласних, міських, районних відділів освіти</t>
  </si>
  <si>
    <t>070805</t>
  </si>
  <si>
    <t>Групи централізованого господарського обслуговування</t>
  </si>
  <si>
    <t>070806</t>
  </si>
  <si>
    <t>Інші заклади освіти</t>
  </si>
  <si>
    <t>070807</t>
  </si>
  <si>
    <t>Інші освітні програми</t>
  </si>
  <si>
    <t>080000</t>
  </si>
  <si>
    <t>Охорона здоров`я</t>
  </si>
  <si>
    <t>080101</t>
  </si>
  <si>
    <t>Лікарні</t>
  </si>
  <si>
    <t>080800</t>
  </si>
  <si>
    <t>Центри первинної медичної (медико-санітарної) допомоги</t>
  </si>
  <si>
    <t>081002</t>
  </si>
  <si>
    <t>Інші заходи по охороні здоров`я</t>
  </si>
  <si>
    <t>090000</t>
  </si>
  <si>
    <t>Соціальний захист та соціальне забезпечення</t>
  </si>
  <si>
    <t>090201</t>
  </si>
  <si>
    <t>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які маю</t>
  </si>
  <si>
    <t>090202</t>
  </si>
  <si>
    <t>090203</t>
  </si>
  <si>
    <t>Інші 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</t>
  </si>
  <si>
    <t>090204</t>
  </si>
  <si>
    <t>Пільги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Державної служби</t>
  </si>
  <si>
    <t>090205</t>
  </si>
  <si>
    <t>090207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</si>
  <si>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</si>
  <si>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090208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</si>
  <si>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</t>
  </si>
  <si>
    <t>090209</t>
  </si>
  <si>
    <t>Інші 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</t>
  </si>
  <si>
    <t>090210</t>
  </si>
  <si>
    <t>Пільги пенсіонерам з числа спеціалістів із захисту рослин, передбачені частиною четвертою статті 20 Закону України `Про захист рослин`, громадянам, передбачені пунктом `ї` частини першої статті 77 Основ законодавства про охорону здоров`я, частиною п`ятою</t>
  </si>
  <si>
    <t>090211</t>
  </si>
  <si>
    <t>090212</t>
  </si>
  <si>
    <t>Пільги на медичне обслуговування громадянам, які постраждали внаслідок Чорнобильської катастрофи</t>
  </si>
  <si>
    <t>090214</t>
  </si>
  <si>
    <t>Пільги окремим категоріям громадян з послуг зв`язку</t>
  </si>
  <si>
    <t>090215</t>
  </si>
  <si>
    <t>Пільги багатодітним сім`ям, дитячим будинкам сімейного типу та прийомним сім`ям, в яких не менше року проживають відповідно троє або більше дітей, а також сім`ям (крім багатодітних сімей), в яких не менше року проживають троє і більше дітей, враховуючи ти</t>
  </si>
  <si>
    <t>090216</t>
  </si>
  <si>
    <t>090302</t>
  </si>
  <si>
    <t>Допомога у зв`язку з вагітністю і пологами</t>
  </si>
  <si>
    <t>090303</t>
  </si>
  <si>
    <t>Допомога до досягнення дитиною трирічного віку</t>
  </si>
  <si>
    <t>090304</t>
  </si>
  <si>
    <t>Допомога при народженні дитини</t>
  </si>
  <si>
    <t>090305</t>
  </si>
  <si>
    <t>Допомога на дітей, над якими встановлено опіку чи піклування</t>
  </si>
  <si>
    <t>090306</t>
  </si>
  <si>
    <t>Допомога на дітей одиноким матерям</t>
  </si>
  <si>
    <t>090307</t>
  </si>
  <si>
    <t>Тимчасова державна допомога дітям</t>
  </si>
  <si>
    <t>090308</t>
  </si>
  <si>
    <t>Допомога при усиновленні дитини</t>
  </si>
  <si>
    <t>090401</t>
  </si>
  <si>
    <t>Державна соціальна допомога малозабезпеченим сім`ям</t>
  </si>
  <si>
    <t>090405</t>
  </si>
  <si>
    <t>Субсидії населенню для відшкодування витрат на оплату житлово-комунальних послуг</t>
  </si>
  <si>
    <t>090406</t>
  </si>
  <si>
    <t>Субсидії населенню для відшкодування витрат на придбання твердого та рідкого пічного побутового палива і скрапленого газу</t>
  </si>
  <si>
    <t>090412</t>
  </si>
  <si>
    <t>Інші видатки на соціальний захист населення</t>
  </si>
  <si>
    <t>090413</t>
  </si>
  <si>
    <t>Допомога на догляд за інвалідом I чи II групи внаслідок психічного розладу</t>
  </si>
  <si>
    <t>090417</t>
  </si>
  <si>
    <t>Витрати на поховання учасників бойових дій та інвалідів війни</t>
  </si>
  <si>
    <t>090802</t>
  </si>
  <si>
    <t>Інші програми соціального захисту дітей</t>
  </si>
  <si>
    <t>091101</t>
  </si>
  <si>
    <t>Утримання центрів соціальних служб для сім`ї, дітей та молоді</t>
  </si>
  <si>
    <t>091204</t>
  </si>
  <si>
    <t>Територіальні центри соціального обслуговування (надання соціальних послуг)</t>
  </si>
  <si>
    <t>091205</t>
  </si>
  <si>
    <t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</si>
  <si>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091209</t>
  </si>
  <si>
    <t>Фінансова підтримка громадських організацій інвалідів і ветеранів</t>
  </si>
  <si>
    <t>091300</t>
  </si>
  <si>
    <t>Державна соціальна допомога інвалідам з дитинства та дітям-інвалідам</t>
  </si>
  <si>
    <t>091303</t>
  </si>
  <si>
    <t>Компенсаційні виплати інвалідам на бензин, ремонт, техобслуговування автотранспорту та транспортне обслуговування</t>
  </si>
  <si>
    <t>110000</t>
  </si>
  <si>
    <t>Культура і мистецтво</t>
  </si>
  <si>
    <t>110201</t>
  </si>
  <si>
    <t>Бібліотеки</t>
  </si>
  <si>
    <t>110202</t>
  </si>
  <si>
    <t>Музеї і виставки</t>
  </si>
  <si>
    <t>110204</t>
  </si>
  <si>
    <t>Палаци і будинки культури, клуби та інші заклади клубного типу</t>
  </si>
  <si>
    <t>110205</t>
  </si>
  <si>
    <t>Школи естетичного виховання дітей</t>
  </si>
  <si>
    <t>110502</t>
  </si>
  <si>
    <t>Інші культурно-освітні заклади та заходи</t>
  </si>
  <si>
    <t>120000</t>
  </si>
  <si>
    <t>Засоби масової інформації</t>
  </si>
  <si>
    <t>120201</t>
  </si>
  <si>
    <t>Періодичні видання (газети та журнали)</t>
  </si>
  <si>
    <t>130000</t>
  </si>
  <si>
    <t>Фізична культура і спорт</t>
  </si>
  <si>
    <t>130102</t>
  </si>
  <si>
    <t>Проведення навчально-тренувальних зборів і змагань</t>
  </si>
  <si>
    <t>130106</t>
  </si>
  <si>
    <t>Проведення навчально-тренувальних зборів і змагань з неолімпійських видів спорту</t>
  </si>
  <si>
    <t>130107</t>
  </si>
  <si>
    <t>Утримання та навчально-тренувальна робота дитячо-юнацьких спортивних шкіл</t>
  </si>
  <si>
    <t>Інші видатки</t>
  </si>
  <si>
    <t>130201</t>
  </si>
  <si>
    <t>Проведення навчально-тренувальних зборів і змагань (які проводяться громадськими організаціями фізкультурно-спортивної спрямованості)</t>
  </si>
  <si>
    <t>130204</t>
  </si>
  <si>
    <t>Утримання апарату управління громадських фізкультурно-спортивних організацій</t>
  </si>
  <si>
    <t>160000</t>
  </si>
  <si>
    <t>Сільське і лісове господарство, рибне господарство та мисливство</t>
  </si>
  <si>
    <t>170000</t>
  </si>
  <si>
    <t>Транспорт, дорожнє господарство, зв`язок, телекомунікації та інформатика</t>
  </si>
  <si>
    <t>170102</t>
  </si>
  <si>
    <t>Компенсаційні виплати на пільговий проїзд автомобільним транспортом окремим категоріям громадян</t>
  </si>
  <si>
    <t>250000</t>
  </si>
  <si>
    <t>Видатки, не віднесені до основних груп</t>
  </si>
  <si>
    <t>250102</t>
  </si>
  <si>
    <t>Резервний фонд</t>
  </si>
  <si>
    <t>250380</t>
  </si>
  <si>
    <t>Інші субвенції</t>
  </si>
  <si>
    <t>250404</t>
  </si>
  <si>
    <t xml:space="preserve"> </t>
  </si>
  <si>
    <t xml:space="preserve">Усього </t>
  </si>
  <si>
    <t>160903</t>
  </si>
  <si>
    <t>Програми в галузі сільського господарства, лісового господарства, рибальства та мисливства</t>
  </si>
  <si>
    <t>Зведений бюджет Вінницького р-ну</t>
  </si>
  <si>
    <t>Надходження коштів від відшкодування втрат сільськогосподарського і лісогосподарського виробництва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</si>
  <si>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</si>
  <si>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</si>
  <si>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</si>
  <si>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</si>
  <si>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</si>
  <si>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</si>
  <si>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</si>
  <si>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</si>
  <si>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</si>
  <si>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</si>
  <si>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</si>
  <si>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</si>
  <si>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</si>
  <si>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</si>
  <si>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</si>
  <si>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</si>
  <si>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</si>
  <si>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Збір за провадження деяких видів підприємницької діяльності, що справлявся до 1 січня 2015 року</t>
  </si>
  <si>
    <t>Збір за провадження торговельної діяльності (роздрібна торгівля), сплачений юридичними особами, що справлявся до 1 січня 2015 року</t>
  </si>
  <si>
    <t>Збір за провадження діяльності з надання платних послуг, сплачений юридичними особами, що справлявся до 1 січня 2015 року</t>
  </si>
  <si>
    <t>Надходження від викидів забруднюючих речовин в атмосферне повітря стаціонарними джерелами забруднення </t>
  </si>
  <si>
    <t>Надходження від скидів забруднюючих речовин безпосередньо у водні об`єкти </t>
  </si>
  <si>
    <t>Інші надходження 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</si>
  <si>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</si>
  <si>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</si>
  <si>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</si>
  <si>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</si>
  <si>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060000</t>
  </si>
  <si>
    <t>Правоохоронна діяльність та забезпечення безпеки держави</t>
  </si>
  <si>
    <t>060702</t>
  </si>
  <si>
    <t>Місцева пожежна охорона</t>
  </si>
  <si>
    <t>070101</t>
  </si>
  <si>
    <t>Дошкільні заклади освіти</t>
  </si>
  <si>
    <t>100000</t>
  </si>
  <si>
    <t>Житлово-комунальне господарство</t>
  </si>
  <si>
    <t>100203</t>
  </si>
  <si>
    <t>Благоустрій міст, сіл, селищ</t>
  </si>
  <si>
    <t>130112</t>
  </si>
  <si>
    <t>170703</t>
  </si>
  <si>
    <t>Видатки на проведення робіт, пов`язаних із будівництвом, реконструкцією, ремонтом та утриманням автомобільних доріг</t>
  </si>
  <si>
    <t>100302</t>
  </si>
  <si>
    <t>Комбінати комунальних підприємств, районні виробничі об`єднання та інші підприємства, установи та організації житлово-комунального господарства</t>
  </si>
  <si>
    <t>150000</t>
  </si>
  <si>
    <t>Будівництво</t>
  </si>
  <si>
    <t>150101</t>
  </si>
  <si>
    <t>Капітальні вкладення</t>
  </si>
  <si>
    <t>150202</t>
  </si>
  <si>
    <t>Розробка схем та проектних рішень масового застосування</t>
  </si>
  <si>
    <t>160101</t>
  </si>
  <si>
    <t>Землеустрій</t>
  </si>
  <si>
    <t>180000</t>
  </si>
  <si>
    <t>Інші послуги, пов`язані з економічною діяльністю</t>
  </si>
  <si>
    <t>180409</t>
  </si>
  <si>
    <t>Внески органів влади Автономної Республіки Крим та органів місцевого самоврядування у статутні капітали суб`єктів підприємницької діяльності</t>
  </si>
  <si>
    <t>240000</t>
  </si>
  <si>
    <t>Цільові фонди</t>
  </si>
  <si>
    <t>240601</t>
  </si>
  <si>
    <t>Охорона та раціональне використання природних ресурсів</t>
  </si>
  <si>
    <t>240900</t>
  </si>
  <si>
    <t>Цільові фонди, утворені Верховною Радою Автономної Республіки Крим, органами місцевого самоврядування і місцевими органами виконавчої влади</t>
  </si>
  <si>
    <t>Рентна плата за користування надрами</t>
  </si>
  <si>
    <t>Рентна плата за користування надрами для видобування корисних копалин місцевого значення</t>
  </si>
  <si>
    <t>Транспортний податок з фізичних осіб</t>
  </si>
  <si>
    <t>Транспортний податок з юридичних осіб</t>
  </si>
  <si>
    <t>Плата за розміщення тимчасово вільних коштів місцевих бюджетів </t>
  </si>
  <si>
    <t>Надходження коштів пайової участі у розвитку інфраструктури населеного пункту</t>
  </si>
  <si>
    <t>100601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</si>
  <si>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</si>
  <si>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</si>
  <si>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</si>
  <si>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250323</t>
  </si>
  <si>
    <t>Субвенція на утримання об`єктів спільного користування чи ліквідацію негативних наслідків діяльності об`єктів спільного користування</t>
  </si>
  <si>
    <t>250344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</si>
  <si>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</si>
  <si>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Збір за провадження торговельної діяльності (роздрібна торгівля), сплачений фізичними особами, що справлявся до 1 січня 2015 року</t>
  </si>
  <si>
    <t>Субвенція на утримання об`єктів спільного користування чи ліквідацію негативних наслідків діяльності об`єктів спільного користування  </t>
  </si>
  <si>
    <t>Спеціальний фонд</t>
  </si>
  <si>
    <t>091108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</si>
  <si>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</si>
  <si>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Збір за провадження торговельної діяльності (ресторанне господарство), сплачений фізичними особами, що справлявся до 1 січня 2015 року</t>
  </si>
  <si>
    <t>Інші джерела власних надходжень бюджетних установ  </t>
  </si>
  <si>
    <t>Благодійні внески, гранти та дарунки </t>
  </si>
  <si>
    <t>090501</t>
  </si>
  <si>
    <t>Організація та проведення громадських робіт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</si>
  <si>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</si>
  <si>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</si>
  <si>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091102</t>
  </si>
  <si>
    <t>Програми і заходи центрів соціальних служб для сім`ї, дітей та молоді</t>
  </si>
  <si>
    <t>210000</t>
  </si>
  <si>
    <t>Запобігання та ліквідація надзвичайних ситуацій та наслідків стихійного лиха</t>
  </si>
  <si>
    <t>210105</t>
  </si>
  <si>
    <t>Видатки на запобігання та ліквідацію надзвичайних ситуацій та наслідків стихійного лиха</t>
  </si>
  <si>
    <t>250324</t>
  </si>
  <si>
    <t>Субвенція іншим бюджетам на виконання інвестиційних проектів</t>
  </si>
  <si>
    <t>Плата за надання адміністративних послуг</t>
  </si>
  <si>
    <t>Адміністративний збір за державну реєстрацію речових прав на нерухоме майно та їх обтяжень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</si>
  <si>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</si>
  <si>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091103</t>
  </si>
  <si>
    <t>Соціальні програми і заходи державних органів у справах молоді</t>
  </si>
  <si>
    <t>100102</t>
  </si>
  <si>
    <t>Капітальний ремонт житлового фонду місцевих органів влади</t>
  </si>
  <si>
    <t>200000</t>
  </si>
  <si>
    <t>Охорона навколишнього природного середовища та ядерна безпека</t>
  </si>
  <si>
    <t>200100</t>
  </si>
  <si>
    <t>Охорона і раціональне використання водних ресурсів</t>
  </si>
  <si>
    <t>Станом на 11.04.2016</t>
  </si>
  <si>
    <t>На 08.04.2016</t>
  </si>
  <si>
    <t>Плата за надання інших адміністративних послуг</t>
  </si>
  <si>
    <t>Збір за забруднення навколишнього природного середовища  </t>
  </si>
  <si>
    <t>Надходження від сплати збору за забруднення навколишнього природного середовища фізичними особами  </t>
  </si>
  <si>
    <t>Аналіз фінансування установ на 08.04.2016</t>
  </si>
  <si>
    <t>250203</t>
  </si>
  <si>
    <t>Проведення виборів депутатів місцевих рад та сільських, селищних, міських голів</t>
  </si>
</sst>
</file>

<file path=xl/styles.xml><?xml version="1.0" encoding="utf-8"?>
<styleSheet xmlns="http://schemas.openxmlformats.org/spreadsheetml/2006/main">
  <numFmts count="3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0.00"/>
    <numFmt numFmtId="189" formatCode="0.0"/>
  </numFmts>
  <fonts count="4">
    <font>
      <sz val="10"/>
      <name val="Arial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 quotePrefix="1">
      <alignment vertical="center" wrapText="1"/>
    </xf>
    <xf numFmtId="0" fontId="0" fillId="0" borderId="1" xfId="0" applyBorder="1" applyAlignment="1">
      <alignment vertical="center" wrapText="1"/>
    </xf>
    <xf numFmtId="188" fontId="0" fillId="0" borderId="1" xfId="0" applyNumberFormat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2" fillId="2" borderId="1" xfId="0" applyFont="1" applyFill="1" applyBorder="1" applyAlignment="1" quotePrefix="1">
      <alignment vertical="center" wrapText="1"/>
    </xf>
    <xf numFmtId="0" fontId="2" fillId="2" borderId="1" xfId="0" applyFont="1" applyFill="1" applyBorder="1" applyAlignment="1">
      <alignment vertical="center" wrapText="1"/>
    </xf>
    <xf numFmtId="188" fontId="2" fillId="2" borderId="1" xfId="0" applyNumberFormat="1" applyFont="1" applyFill="1" applyBorder="1" applyAlignment="1">
      <alignment vertical="center" wrapText="1"/>
    </xf>
    <xf numFmtId="189" fontId="0" fillId="0" borderId="1" xfId="0" applyNumberFormat="1" applyBorder="1" applyAlignment="1">
      <alignment/>
    </xf>
    <xf numFmtId="189" fontId="0" fillId="2" borderId="1" xfId="0" applyNumberFormat="1" applyFill="1" applyBorder="1" applyAlignment="1">
      <alignment/>
    </xf>
    <xf numFmtId="0" fontId="0" fillId="0" borderId="0" xfId="0" applyAlignment="1">
      <alignment vertical="center"/>
    </xf>
    <xf numFmtId="0" fontId="0" fillId="3" borderId="2" xfId="0" applyFill="1" applyBorder="1" applyAlignment="1">
      <alignment/>
    </xf>
    <xf numFmtId="0" fontId="0" fillId="3" borderId="0" xfId="0" applyFill="1" applyAlignment="1">
      <alignment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1"/>
  <sheetViews>
    <sheetView workbookViewId="0" topLeftCell="A1">
      <selection activeCell="K13" sqref="K13"/>
    </sheetView>
  </sheetViews>
  <sheetFormatPr defaultColWidth="9.140625" defaultRowHeight="12.75"/>
  <cols>
    <col min="2" max="2" width="46.57421875" style="0" customWidth="1"/>
    <col min="3" max="4" width="10.28125" style="0" customWidth="1"/>
  </cols>
  <sheetData>
    <row r="1" ht="12.75">
      <c r="A1" t="s">
        <v>325</v>
      </c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ht="23.25">
      <c r="A3" s="18" t="s">
        <v>72</v>
      </c>
      <c r="B3" s="19"/>
      <c r="C3" s="19"/>
      <c r="D3" s="19"/>
      <c r="E3" s="19"/>
      <c r="F3" s="19"/>
      <c r="G3" s="19"/>
      <c r="H3" s="19"/>
      <c r="I3" s="19"/>
    </row>
    <row r="4" spans="1:9" ht="12.75">
      <c r="A4" s="19" t="s">
        <v>71</v>
      </c>
      <c r="B4" s="19"/>
      <c r="C4" s="19"/>
      <c r="D4" s="19"/>
      <c r="E4" s="19"/>
      <c r="F4" s="19"/>
      <c r="G4" s="19"/>
      <c r="H4" s="19"/>
      <c r="I4" s="19"/>
    </row>
    <row r="5" spans="1:9" ht="18">
      <c r="A5" s="20" t="s">
        <v>326</v>
      </c>
      <c r="B5" s="19"/>
      <c r="C5" s="19"/>
      <c r="D5" s="19"/>
      <c r="E5" s="19"/>
      <c r="F5" s="19"/>
      <c r="G5" s="19"/>
      <c r="H5" s="19"/>
      <c r="I5" s="19"/>
    </row>
    <row r="7" spans="1:5" ht="12.75">
      <c r="A7" s="7" t="s">
        <v>2</v>
      </c>
      <c r="B7" s="7" t="s">
        <v>18</v>
      </c>
      <c r="C7" s="7" t="s">
        <v>19</v>
      </c>
      <c r="D7" s="7" t="s">
        <v>20</v>
      </c>
      <c r="E7" s="7" t="s">
        <v>21</v>
      </c>
    </row>
    <row r="8" spans="1:5" ht="12.75">
      <c r="A8" s="8">
        <v>10000000</v>
      </c>
      <c r="B8" s="8" t="s">
        <v>22</v>
      </c>
      <c r="C8" s="8">
        <v>32179240</v>
      </c>
      <c r="D8" s="8">
        <v>39183127.83</v>
      </c>
      <c r="E8" s="13">
        <f aca="true" t="shared" si="0" ref="E8:E71">IF(C8=0,0,D8/C8*100)</f>
        <v>121.76523693536578</v>
      </c>
    </row>
    <row r="9" spans="1:5" ht="12.75">
      <c r="A9" s="8">
        <v>11000000</v>
      </c>
      <c r="B9" s="8" t="s">
        <v>23</v>
      </c>
      <c r="C9" s="8">
        <v>19355798</v>
      </c>
      <c r="D9" s="8">
        <v>17468559.65</v>
      </c>
      <c r="E9" s="13">
        <f t="shared" si="0"/>
        <v>90.24975177980261</v>
      </c>
    </row>
    <row r="10" spans="1:5" ht="12.75">
      <c r="A10" s="8">
        <v>11010000</v>
      </c>
      <c r="B10" s="8" t="s">
        <v>24</v>
      </c>
      <c r="C10" s="8">
        <v>19355798</v>
      </c>
      <c r="D10" s="8">
        <v>17452004.45</v>
      </c>
      <c r="E10" s="13">
        <f t="shared" si="0"/>
        <v>90.16422081900214</v>
      </c>
    </row>
    <row r="11" spans="1:5" ht="12.75">
      <c r="A11" s="8">
        <v>11010100</v>
      </c>
      <c r="B11" s="8" t="s">
        <v>25</v>
      </c>
      <c r="C11" s="8">
        <v>14928798</v>
      </c>
      <c r="D11" s="8">
        <v>13717003.6</v>
      </c>
      <c r="E11" s="13">
        <f t="shared" si="0"/>
        <v>91.88284013220623</v>
      </c>
    </row>
    <row r="12" spans="1:5" ht="12.75">
      <c r="A12" s="8">
        <v>11010200</v>
      </c>
      <c r="B12" s="8" t="s">
        <v>26</v>
      </c>
      <c r="C12" s="8">
        <v>2998000</v>
      </c>
      <c r="D12" s="8">
        <v>3166546.29</v>
      </c>
      <c r="E12" s="13">
        <f t="shared" si="0"/>
        <v>105.62195763842561</v>
      </c>
    </row>
    <row r="13" spans="1:5" ht="12.75">
      <c r="A13" s="8">
        <v>11010400</v>
      </c>
      <c r="B13" s="8" t="s">
        <v>27</v>
      </c>
      <c r="C13" s="8">
        <v>760000</v>
      </c>
      <c r="D13" s="8">
        <v>207060.67</v>
      </c>
      <c r="E13" s="13">
        <f t="shared" si="0"/>
        <v>27.244825</v>
      </c>
    </row>
    <row r="14" spans="1:5" ht="12.75">
      <c r="A14" s="8">
        <v>11010500</v>
      </c>
      <c r="B14" s="8" t="s">
        <v>28</v>
      </c>
      <c r="C14" s="8">
        <v>669000</v>
      </c>
      <c r="D14" s="8">
        <v>361393.89</v>
      </c>
      <c r="E14" s="13">
        <f t="shared" si="0"/>
        <v>54.0200134529148</v>
      </c>
    </row>
    <row r="15" spans="1:5" ht="12.75">
      <c r="A15" s="8">
        <v>11020000</v>
      </c>
      <c r="B15" s="8" t="s">
        <v>288</v>
      </c>
      <c r="C15" s="8">
        <v>0</v>
      </c>
      <c r="D15" s="8">
        <v>16555.2</v>
      </c>
      <c r="E15" s="13">
        <f t="shared" si="0"/>
        <v>0</v>
      </c>
    </row>
    <row r="16" spans="1:5" ht="12.75">
      <c r="A16" s="8">
        <v>11020200</v>
      </c>
      <c r="B16" s="8" t="s">
        <v>289</v>
      </c>
      <c r="C16" s="8">
        <v>0</v>
      </c>
      <c r="D16" s="8">
        <v>16555.2</v>
      </c>
      <c r="E16" s="13">
        <f t="shared" si="0"/>
        <v>0</v>
      </c>
    </row>
    <row r="17" spans="1:5" ht="12.75">
      <c r="A17" s="8">
        <v>13000000</v>
      </c>
      <c r="B17" s="8" t="s">
        <v>229</v>
      </c>
      <c r="C17" s="8">
        <v>107716</v>
      </c>
      <c r="D17" s="8">
        <v>53638.03</v>
      </c>
      <c r="E17" s="13">
        <f t="shared" si="0"/>
        <v>49.79578706970181</v>
      </c>
    </row>
    <row r="18" spans="1:5" ht="12.75">
      <c r="A18" s="8">
        <v>13010000</v>
      </c>
      <c r="B18" s="8" t="s">
        <v>230</v>
      </c>
      <c r="C18" s="8">
        <v>69516</v>
      </c>
      <c r="D18" s="8">
        <v>33405.33</v>
      </c>
      <c r="E18" s="13">
        <f t="shared" si="0"/>
        <v>48.054160193336784</v>
      </c>
    </row>
    <row r="19" spans="1:5" ht="12.75">
      <c r="A19" s="8">
        <v>13010200</v>
      </c>
      <c r="B19" s="8" t="s">
        <v>231</v>
      </c>
      <c r="C19" s="8">
        <v>69516</v>
      </c>
      <c r="D19" s="8">
        <v>33405.33</v>
      </c>
      <c r="E19" s="13">
        <f t="shared" si="0"/>
        <v>48.054160193336784</v>
      </c>
    </row>
    <row r="20" spans="1:5" ht="12.75">
      <c r="A20" s="8">
        <v>13030000</v>
      </c>
      <c r="B20" s="8" t="s">
        <v>280</v>
      </c>
      <c r="C20" s="8">
        <v>38200</v>
      </c>
      <c r="D20" s="8">
        <v>20232.7</v>
      </c>
      <c r="E20" s="13">
        <f t="shared" si="0"/>
        <v>52.9651832460733</v>
      </c>
    </row>
    <row r="21" spans="1:5" ht="12.75">
      <c r="A21" s="8">
        <v>13030200</v>
      </c>
      <c r="B21" s="8" t="s">
        <v>281</v>
      </c>
      <c r="C21" s="8">
        <v>38200</v>
      </c>
      <c r="D21" s="8">
        <v>20232.7</v>
      </c>
      <c r="E21" s="13">
        <f t="shared" si="0"/>
        <v>52.9651832460733</v>
      </c>
    </row>
    <row r="22" spans="1:5" ht="12.75">
      <c r="A22" s="8">
        <v>14000000</v>
      </c>
      <c r="B22" s="8" t="s">
        <v>29</v>
      </c>
      <c r="C22" s="8">
        <v>2886024</v>
      </c>
      <c r="D22" s="8">
        <v>9319140.04</v>
      </c>
      <c r="E22" s="13">
        <f t="shared" si="0"/>
        <v>322.9058400068745</v>
      </c>
    </row>
    <row r="23" spans="1:5" ht="12.75">
      <c r="A23" s="8">
        <v>14040000</v>
      </c>
      <c r="B23" s="8" t="s">
        <v>30</v>
      </c>
      <c r="C23" s="8">
        <v>2886024</v>
      </c>
      <c r="D23" s="8">
        <v>9319140.04</v>
      </c>
      <c r="E23" s="13">
        <f t="shared" si="0"/>
        <v>322.9058400068745</v>
      </c>
    </row>
    <row r="24" spans="1:5" ht="12.75">
      <c r="A24" s="8">
        <v>18000000</v>
      </c>
      <c r="B24" s="8" t="s">
        <v>31</v>
      </c>
      <c r="C24" s="8">
        <v>9829702</v>
      </c>
      <c r="D24" s="8">
        <v>12341790.11</v>
      </c>
      <c r="E24" s="13">
        <f t="shared" si="0"/>
        <v>125.55609630892167</v>
      </c>
    </row>
    <row r="25" spans="1:5" ht="12.75">
      <c r="A25" s="8">
        <v>18010000</v>
      </c>
      <c r="B25" s="8" t="s">
        <v>32</v>
      </c>
      <c r="C25" s="8">
        <v>3712175</v>
      </c>
      <c r="D25" s="8">
        <v>4610268.65</v>
      </c>
      <c r="E25" s="13">
        <f t="shared" si="0"/>
        <v>124.19319267006541</v>
      </c>
    </row>
    <row r="26" spans="1:5" ht="12.75">
      <c r="A26" s="8">
        <v>18010100</v>
      </c>
      <c r="B26" s="8" t="s">
        <v>232</v>
      </c>
      <c r="C26" s="8">
        <v>23797</v>
      </c>
      <c r="D26" s="8">
        <v>39462.93</v>
      </c>
      <c r="E26" s="13">
        <f t="shared" si="0"/>
        <v>165.83153338656135</v>
      </c>
    </row>
    <row r="27" spans="1:5" ht="12.75">
      <c r="A27" s="8">
        <v>18010200</v>
      </c>
      <c r="B27" s="8" t="s">
        <v>73</v>
      </c>
      <c r="C27" s="8">
        <v>13990</v>
      </c>
      <c r="D27" s="8">
        <v>9307.98</v>
      </c>
      <c r="E27" s="13">
        <f t="shared" si="0"/>
        <v>66.53309506790565</v>
      </c>
    </row>
    <row r="28" spans="1:5" ht="12.75">
      <c r="A28" s="8">
        <v>18010300</v>
      </c>
      <c r="B28" s="8" t="s">
        <v>233</v>
      </c>
      <c r="C28" s="8">
        <v>22025</v>
      </c>
      <c r="D28" s="8">
        <v>0</v>
      </c>
      <c r="E28" s="13">
        <f t="shared" si="0"/>
        <v>0</v>
      </c>
    </row>
    <row r="29" spans="1:5" ht="12.75">
      <c r="A29" s="8">
        <v>18010400</v>
      </c>
      <c r="B29" s="8" t="s">
        <v>33</v>
      </c>
      <c r="C29" s="8">
        <v>390349</v>
      </c>
      <c r="D29" s="8">
        <v>650684.11</v>
      </c>
      <c r="E29" s="13">
        <f t="shared" si="0"/>
        <v>166.6929107029863</v>
      </c>
    </row>
    <row r="30" spans="1:5" ht="12.75">
      <c r="A30" s="8">
        <v>18010500</v>
      </c>
      <c r="B30" s="8" t="s">
        <v>34</v>
      </c>
      <c r="C30" s="8">
        <v>501066</v>
      </c>
      <c r="D30" s="8">
        <v>834134.26</v>
      </c>
      <c r="E30" s="13">
        <f t="shared" si="0"/>
        <v>166.4719338370594</v>
      </c>
    </row>
    <row r="31" spans="1:5" ht="12.75">
      <c r="A31" s="8">
        <v>18010600</v>
      </c>
      <c r="B31" s="8" t="s">
        <v>35</v>
      </c>
      <c r="C31" s="8">
        <v>1619614</v>
      </c>
      <c r="D31" s="8">
        <v>1762366.58</v>
      </c>
      <c r="E31" s="13">
        <f t="shared" si="0"/>
        <v>108.8139877773346</v>
      </c>
    </row>
    <row r="32" spans="1:5" ht="12.75">
      <c r="A32" s="8">
        <v>18010700</v>
      </c>
      <c r="B32" s="8" t="s">
        <v>36</v>
      </c>
      <c r="C32" s="8">
        <v>427143</v>
      </c>
      <c r="D32" s="8">
        <v>450349.96</v>
      </c>
      <c r="E32" s="13">
        <f t="shared" si="0"/>
        <v>105.4330657414496</v>
      </c>
    </row>
    <row r="33" spans="1:5" ht="12.75">
      <c r="A33" s="8">
        <v>18010900</v>
      </c>
      <c r="B33" s="8" t="s">
        <v>37</v>
      </c>
      <c r="C33" s="8">
        <v>619551</v>
      </c>
      <c r="D33" s="8">
        <v>838962.83</v>
      </c>
      <c r="E33" s="13">
        <f t="shared" si="0"/>
        <v>135.41465190113485</v>
      </c>
    </row>
    <row r="34" spans="1:5" ht="12.75">
      <c r="A34" s="8">
        <v>18011000</v>
      </c>
      <c r="B34" s="8" t="s">
        <v>282</v>
      </c>
      <c r="C34" s="8">
        <v>69640</v>
      </c>
      <c r="D34" s="8">
        <v>25000</v>
      </c>
      <c r="E34" s="13">
        <f t="shared" si="0"/>
        <v>35.89890867317634</v>
      </c>
    </row>
    <row r="35" spans="1:5" ht="12.75">
      <c r="A35" s="8">
        <v>18011100</v>
      </c>
      <c r="B35" s="8" t="s">
        <v>283</v>
      </c>
      <c r="C35" s="8">
        <v>25000</v>
      </c>
      <c r="D35" s="8">
        <v>0</v>
      </c>
      <c r="E35" s="13">
        <f t="shared" si="0"/>
        <v>0</v>
      </c>
    </row>
    <row r="36" spans="1:5" ht="12.75">
      <c r="A36" s="8">
        <v>18030000</v>
      </c>
      <c r="B36" s="8" t="s">
        <v>234</v>
      </c>
      <c r="C36" s="8">
        <v>3180</v>
      </c>
      <c r="D36" s="8">
        <v>7658.42</v>
      </c>
      <c r="E36" s="13">
        <f t="shared" si="0"/>
        <v>240.83081761006292</v>
      </c>
    </row>
    <row r="37" spans="1:5" ht="12.75">
      <c r="A37" s="8">
        <v>18030100</v>
      </c>
      <c r="B37" s="8" t="s">
        <v>235</v>
      </c>
      <c r="C37" s="8">
        <v>700</v>
      </c>
      <c r="D37" s="8">
        <v>700</v>
      </c>
      <c r="E37" s="13">
        <f t="shared" si="0"/>
        <v>100</v>
      </c>
    </row>
    <row r="38" spans="1:5" ht="12.75">
      <c r="A38" s="8">
        <v>18030200</v>
      </c>
      <c r="B38" s="8" t="s">
        <v>236</v>
      </c>
      <c r="C38" s="8">
        <v>2480</v>
      </c>
      <c r="D38" s="8">
        <v>6958.42</v>
      </c>
      <c r="E38" s="13">
        <f t="shared" si="0"/>
        <v>280.5814516129032</v>
      </c>
    </row>
    <row r="39" spans="1:5" ht="12.75">
      <c r="A39" s="8">
        <v>18040000</v>
      </c>
      <c r="B39" s="8" t="s">
        <v>237</v>
      </c>
      <c r="C39" s="8">
        <v>0</v>
      </c>
      <c r="D39" s="8">
        <v>-2871.28</v>
      </c>
      <c r="E39" s="13">
        <f t="shared" si="0"/>
        <v>0</v>
      </c>
    </row>
    <row r="40" spans="1:5" ht="12.75">
      <c r="A40" s="8">
        <v>18040100</v>
      </c>
      <c r="B40" s="8" t="s">
        <v>294</v>
      </c>
      <c r="C40" s="8">
        <v>0</v>
      </c>
      <c r="D40" s="8">
        <v>-910.37</v>
      </c>
      <c r="E40" s="13">
        <f t="shared" si="0"/>
        <v>0</v>
      </c>
    </row>
    <row r="41" spans="1:5" ht="12.75">
      <c r="A41" s="8">
        <v>18040200</v>
      </c>
      <c r="B41" s="8" t="s">
        <v>238</v>
      </c>
      <c r="C41" s="8">
        <v>0</v>
      </c>
      <c r="D41" s="8">
        <v>-890.91</v>
      </c>
      <c r="E41" s="13">
        <f t="shared" si="0"/>
        <v>0</v>
      </c>
    </row>
    <row r="42" spans="1:5" ht="12.75">
      <c r="A42" s="8">
        <v>18040600</v>
      </c>
      <c r="B42" s="8" t="s">
        <v>299</v>
      </c>
      <c r="C42" s="8">
        <v>0</v>
      </c>
      <c r="D42" s="8">
        <v>-456</v>
      </c>
      <c r="E42" s="13">
        <f t="shared" si="0"/>
        <v>0</v>
      </c>
    </row>
    <row r="43" spans="1:5" ht="12.75">
      <c r="A43" s="8">
        <v>18041400</v>
      </c>
      <c r="B43" s="8" t="s">
        <v>239</v>
      </c>
      <c r="C43" s="8">
        <v>0</v>
      </c>
      <c r="D43" s="8">
        <v>-614</v>
      </c>
      <c r="E43" s="13">
        <f t="shared" si="0"/>
        <v>0</v>
      </c>
    </row>
    <row r="44" spans="1:5" ht="12.75">
      <c r="A44" s="8">
        <v>18050000</v>
      </c>
      <c r="B44" s="8" t="s">
        <v>38</v>
      </c>
      <c r="C44" s="8">
        <v>6114347</v>
      </c>
      <c r="D44" s="8">
        <v>7726734.32</v>
      </c>
      <c r="E44" s="13">
        <f t="shared" si="0"/>
        <v>126.3705563325078</v>
      </c>
    </row>
    <row r="45" spans="1:5" ht="12.75">
      <c r="A45" s="8">
        <v>18050300</v>
      </c>
      <c r="B45" s="8" t="s">
        <v>39</v>
      </c>
      <c r="C45" s="8">
        <v>1300903</v>
      </c>
      <c r="D45" s="8">
        <v>1059904.19</v>
      </c>
      <c r="E45" s="13">
        <f t="shared" si="0"/>
        <v>81.47449809862842</v>
      </c>
    </row>
    <row r="46" spans="1:5" ht="12.75">
      <c r="A46" s="8">
        <v>18050400</v>
      </c>
      <c r="B46" s="8" t="s">
        <v>40</v>
      </c>
      <c r="C46" s="8">
        <v>3989970</v>
      </c>
      <c r="D46" s="8">
        <v>5945845.64</v>
      </c>
      <c r="E46" s="13">
        <f t="shared" si="0"/>
        <v>149.01980816898373</v>
      </c>
    </row>
    <row r="47" spans="1:5" ht="12.75">
      <c r="A47" s="8">
        <v>18050500</v>
      </c>
      <c r="B47" s="8" t="s">
        <v>41</v>
      </c>
      <c r="C47" s="8">
        <v>823474</v>
      </c>
      <c r="D47" s="8">
        <v>720984.49</v>
      </c>
      <c r="E47" s="13">
        <f t="shared" si="0"/>
        <v>87.55400777680899</v>
      </c>
    </row>
    <row r="48" spans="1:5" ht="12.75">
      <c r="A48" s="8">
        <v>20000000</v>
      </c>
      <c r="B48" s="8" t="s">
        <v>45</v>
      </c>
      <c r="C48" s="8">
        <v>65731</v>
      </c>
      <c r="D48" s="8">
        <v>183181.25</v>
      </c>
      <c r="E48" s="13">
        <f t="shared" si="0"/>
        <v>278.6831936224917</v>
      </c>
    </row>
    <row r="49" spans="1:5" ht="12.75">
      <c r="A49" s="8">
        <v>21000000</v>
      </c>
      <c r="B49" s="8" t="s">
        <v>46</v>
      </c>
      <c r="C49" s="8">
        <v>21180</v>
      </c>
      <c r="D49" s="8">
        <v>53221.43</v>
      </c>
      <c r="E49" s="13">
        <f t="shared" si="0"/>
        <v>251.28153918791313</v>
      </c>
    </row>
    <row r="50" spans="1:5" ht="12.75">
      <c r="A50" s="8">
        <v>21010000</v>
      </c>
      <c r="B50" s="8" t="s">
        <v>304</v>
      </c>
      <c r="C50" s="8">
        <v>0</v>
      </c>
      <c r="D50" s="8">
        <v>1338</v>
      </c>
      <c r="E50" s="13">
        <f t="shared" si="0"/>
        <v>0</v>
      </c>
    </row>
    <row r="51" spans="1:5" ht="12.75">
      <c r="A51" s="8">
        <v>21010300</v>
      </c>
      <c r="B51" s="8" t="s">
        <v>305</v>
      </c>
      <c r="C51" s="8">
        <v>0</v>
      </c>
      <c r="D51" s="8">
        <v>1338</v>
      </c>
      <c r="E51" s="13">
        <f t="shared" si="0"/>
        <v>0</v>
      </c>
    </row>
    <row r="52" spans="1:5" ht="12.75">
      <c r="A52" s="8">
        <v>21050000</v>
      </c>
      <c r="B52" s="8" t="s">
        <v>284</v>
      </c>
      <c r="C52" s="8">
        <v>20000</v>
      </c>
      <c r="D52" s="8">
        <v>33661.21</v>
      </c>
      <c r="E52" s="13">
        <f t="shared" si="0"/>
        <v>168.30604999999997</v>
      </c>
    </row>
    <row r="53" spans="1:5" ht="12.75">
      <c r="A53" s="8">
        <v>21080000</v>
      </c>
      <c r="B53" s="8" t="s">
        <v>47</v>
      </c>
      <c r="C53" s="8">
        <v>1180</v>
      </c>
      <c r="D53" s="8">
        <v>18222.22</v>
      </c>
      <c r="E53" s="13">
        <f t="shared" si="0"/>
        <v>1544.2559322033899</v>
      </c>
    </row>
    <row r="54" spans="1:5" ht="12.75">
      <c r="A54" s="8">
        <v>21080500</v>
      </c>
      <c r="B54" s="8" t="s">
        <v>242</v>
      </c>
      <c r="C54" s="8">
        <v>0</v>
      </c>
      <c r="D54" s="8">
        <v>13553.33</v>
      </c>
      <c r="E54" s="13">
        <f t="shared" si="0"/>
        <v>0</v>
      </c>
    </row>
    <row r="55" spans="1:5" ht="12.75">
      <c r="A55" s="8">
        <v>21081100</v>
      </c>
      <c r="B55" s="8" t="s">
        <v>48</v>
      </c>
      <c r="C55" s="8">
        <v>1180</v>
      </c>
      <c r="D55" s="8">
        <v>4668.89</v>
      </c>
      <c r="E55" s="13">
        <f t="shared" si="0"/>
        <v>395.66864406779666</v>
      </c>
    </row>
    <row r="56" spans="1:5" ht="12.75">
      <c r="A56" s="8">
        <v>22000000</v>
      </c>
      <c r="B56" s="8" t="s">
        <v>49</v>
      </c>
      <c r="C56" s="8">
        <v>38251</v>
      </c>
      <c r="D56" s="8">
        <v>54735.72</v>
      </c>
      <c r="E56" s="13">
        <f t="shared" si="0"/>
        <v>143.0961804920133</v>
      </c>
    </row>
    <row r="57" spans="1:5" ht="12.75">
      <c r="A57" s="8">
        <v>22010000</v>
      </c>
      <c r="B57" s="8" t="s">
        <v>314</v>
      </c>
      <c r="C57" s="8">
        <v>0</v>
      </c>
      <c r="D57" s="8">
        <v>20545.14</v>
      </c>
      <c r="E57" s="13">
        <f t="shared" si="0"/>
        <v>0</v>
      </c>
    </row>
    <row r="58" spans="1:5" ht="12.75">
      <c r="A58" s="8">
        <v>22012500</v>
      </c>
      <c r="B58" s="8" t="s">
        <v>327</v>
      </c>
      <c r="C58" s="8">
        <v>0</v>
      </c>
      <c r="D58" s="8">
        <v>35.14</v>
      </c>
      <c r="E58" s="13">
        <f t="shared" si="0"/>
        <v>0</v>
      </c>
    </row>
    <row r="59" spans="1:5" ht="12.75">
      <c r="A59" s="8">
        <v>22012600</v>
      </c>
      <c r="B59" s="8" t="s">
        <v>315</v>
      </c>
      <c r="C59" s="8">
        <v>0</v>
      </c>
      <c r="D59" s="8">
        <v>20510</v>
      </c>
      <c r="E59" s="13">
        <f t="shared" si="0"/>
        <v>0</v>
      </c>
    </row>
    <row r="60" spans="1:5" ht="12.75">
      <c r="A60" s="8">
        <v>22080000</v>
      </c>
      <c r="B60" s="8" t="s">
        <v>50</v>
      </c>
      <c r="C60" s="8">
        <v>37931</v>
      </c>
      <c r="D60" s="8">
        <v>27728.65</v>
      </c>
      <c r="E60" s="13">
        <f t="shared" si="0"/>
        <v>73.10287100261</v>
      </c>
    </row>
    <row r="61" spans="1:5" ht="12.75">
      <c r="A61" s="8">
        <v>22080400</v>
      </c>
      <c r="B61" s="8" t="s">
        <v>51</v>
      </c>
      <c r="C61" s="8">
        <v>37931</v>
      </c>
      <c r="D61" s="8">
        <v>27728.65</v>
      </c>
      <c r="E61" s="13">
        <f t="shared" si="0"/>
        <v>73.10287100261</v>
      </c>
    </row>
    <row r="62" spans="1:5" ht="12.75">
      <c r="A62" s="8">
        <v>22090000</v>
      </c>
      <c r="B62" s="8" t="s">
        <v>52</v>
      </c>
      <c r="C62" s="8">
        <v>320</v>
      </c>
      <c r="D62" s="8">
        <v>6461.93</v>
      </c>
      <c r="E62" s="13">
        <f t="shared" si="0"/>
        <v>2019.3531249999999</v>
      </c>
    </row>
    <row r="63" spans="1:5" ht="12.75">
      <c r="A63" s="8">
        <v>22090100</v>
      </c>
      <c r="B63" s="8" t="s">
        <v>53</v>
      </c>
      <c r="C63" s="8">
        <v>120</v>
      </c>
      <c r="D63" s="8">
        <v>6037.13</v>
      </c>
      <c r="E63" s="13">
        <f t="shared" si="0"/>
        <v>5030.9416666666675</v>
      </c>
    </row>
    <row r="64" spans="1:5" ht="12.75">
      <c r="A64" s="8">
        <v>22090400</v>
      </c>
      <c r="B64" s="8" t="s">
        <v>54</v>
      </c>
      <c r="C64" s="8">
        <v>200</v>
      </c>
      <c r="D64" s="8">
        <v>424.8</v>
      </c>
      <c r="E64" s="13">
        <f t="shared" si="0"/>
        <v>212.4</v>
      </c>
    </row>
    <row r="65" spans="1:5" ht="12.75">
      <c r="A65" s="8">
        <v>24000000</v>
      </c>
      <c r="B65" s="8" t="s">
        <v>55</v>
      </c>
      <c r="C65" s="8">
        <v>6300</v>
      </c>
      <c r="D65" s="8">
        <v>75224.1</v>
      </c>
      <c r="E65" s="13">
        <f t="shared" si="0"/>
        <v>1194.0333333333335</v>
      </c>
    </row>
    <row r="66" spans="1:5" ht="12.75">
      <c r="A66" s="8">
        <v>24060000</v>
      </c>
      <c r="B66" s="8" t="s">
        <v>47</v>
      </c>
      <c r="C66" s="8">
        <v>6300</v>
      </c>
      <c r="D66" s="8">
        <v>75224.1</v>
      </c>
      <c r="E66" s="13">
        <f t="shared" si="0"/>
        <v>1194.0333333333335</v>
      </c>
    </row>
    <row r="67" spans="1:5" ht="12.75">
      <c r="A67" s="8">
        <v>24060300</v>
      </c>
      <c r="B67" s="8" t="s">
        <v>47</v>
      </c>
      <c r="C67" s="8">
        <v>6300</v>
      </c>
      <c r="D67" s="8">
        <v>75224.1</v>
      </c>
      <c r="E67" s="13">
        <f t="shared" si="0"/>
        <v>1194.0333333333335</v>
      </c>
    </row>
    <row r="68" spans="1:5" ht="12.75">
      <c r="A68" s="8">
        <v>40000000</v>
      </c>
      <c r="B68" s="8" t="s">
        <v>56</v>
      </c>
      <c r="C68" s="8">
        <v>127758257</v>
      </c>
      <c r="D68" s="8">
        <v>112780634.03</v>
      </c>
      <c r="E68" s="13">
        <f t="shared" si="0"/>
        <v>88.27659102299744</v>
      </c>
    </row>
    <row r="69" spans="1:5" ht="12.75">
      <c r="A69" s="8">
        <v>41000000</v>
      </c>
      <c r="B69" s="8" t="s">
        <v>57</v>
      </c>
      <c r="C69" s="8">
        <v>127758257</v>
      </c>
      <c r="D69" s="8">
        <v>112780634.03</v>
      </c>
      <c r="E69" s="13">
        <f t="shared" si="0"/>
        <v>88.27659102299744</v>
      </c>
    </row>
    <row r="70" spans="1:5" ht="12.75">
      <c r="A70" s="8">
        <v>41020000</v>
      </c>
      <c r="B70" s="8" t="s">
        <v>58</v>
      </c>
      <c r="C70" s="8">
        <v>4550000</v>
      </c>
      <c r="D70" s="8">
        <v>3791666.67</v>
      </c>
      <c r="E70" s="13">
        <f t="shared" si="0"/>
        <v>83.3333334065934</v>
      </c>
    </row>
    <row r="71" spans="1:5" ht="12.75">
      <c r="A71" s="8">
        <v>41020100</v>
      </c>
      <c r="B71" s="8" t="s">
        <v>59</v>
      </c>
      <c r="C71" s="8">
        <v>4550000</v>
      </c>
      <c r="D71" s="8">
        <v>3791666.67</v>
      </c>
      <c r="E71" s="13">
        <f t="shared" si="0"/>
        <v>83.3333334065934</v>
      </c>
    </row>
    <row r="72" spans="1:5" ht="12.75">
      <c r="A72" s="8">
        <v>41030000</v>
      </c>
      <c r="B72" s="8" t="s">
        <v>60</v>
      </c>
      <c r="C72" s="8">
        <v>123208257</v>
      </c>
      <c r="D72" s="8">
        <v>108988967.36</v>
      </c>
      <c r="E72" s="13">
        <f aca="true" t="shared" si="1" ref="E72:E83">IF(C72=0,0,D72/C72*100)</f>
        <v>88.45914227972563</v>
      </c>
    </row>
    <row r="73" spans="1:5" ht="12.75">
      <c r="A73" s="8">
        <v>41030300</v>
      </c>
      <c r="B73" s="8" t="s">
        <v>295</v>
      </c>
      <c r="C73" s="8">
        <v>28290</v>
      </c>
      <c r="D73" s="8">
        <v>21660</v>
      </c>
      <c r="E73" s="13">
        <f t="shared" si="1"/>
        <v>76.56415694591729</v>
      </c>
    </row>
    <row r="74" spans="1:5" ht="12.75">
      <c r="A74" s="8">
        <v>41030600</v>
      </c>
      <c r="B74" s="8" t="s">
        <v>61</v>
      </c>
      <c r="C74" s="8">
        <v>30453748</v>
      </c>
      <c r="D74" s="8">
        <v>30453748</v>
      </c>
      <c r="E74" s="13">
        <f t="shared" si="1"/>
        <v>100</v>
      </c>
    </row>
    <row r="75" spans="1:5" ht="12.75">
      <c r="A75" s="8">
        <v>41030800</v>
      </c>
      <c r="B75" s="8" t="s">
        <v>62</v>
      </c>
      <c r="C75" s="8">
        <v>44102345</v>
      </c>
      <c r="D75" s="8">
        <v>35231857</v>
      </c>
      <c r="E75" s="13">
        <f t="shared" si="1"/>
        <v>79.88658426212936</v>
      </c>
    </row>
    <row r="76" spans="1:5" ht="12.75">
      <c r="A76" s="8">
        <v>41030900</v>
      </c>
      <c r="B76" s="8" t="s">
        <v>63</v>
      </c>
      <c r="C76" s="8">
        <v>0</v>
      </c>
      <c r="D76" s="8">
        <v>0</v>
      </c>
      <c r="E76" s="13">
        <f t="shared" si="1"/>
        <v>0</v>
      </c>
    </row>
    <row r="77" spans="1:5" ht="12.75">
      <c r="A77" s="8">
        <v>41031000</v>
      </c>
      <c r="B77" s="8" t="s">
        <v>64</v>
      </c>
      <c r="C77" s="8">
        <v>426611</v>
      </c>
      <c r="D77" s="8">
        <v>5992</v>
      </c>
      <c r="E77" s="13">
        <f t="shared" si="1"/>
        <v>1.4045582509593049</v>
      </c>
    </row>
    <row r="78" spans="1:5" ht="12.75">
      <c r="A78" s="8">
        <v>41033900</v>
      </c>
      <c r="B78" s="8" t="s">
        <v>65</v>
      </c>
      <c r="C78" s="8">
        <v>23146500</v>
      </c>
      <c r="D78" s="8">
        <v>20251700</v>
      </c>
      <c r="E78" s="13">
        <f t="shared" si="1"/>
        <v>87.49357354243622</v>
      </c>
    </row>
    <row r="79" spans="1:5" ht="12.75">
      <c r="A79" s="8">
        <v>41034200</v>
      </c>
      <c r="B79" s="8" t="s">
        <v>66</v>
      </c>
      <c r="C79" s="8">
        <v>15033100</v>
      </c>
      <c r="D79" s="8">
        <v>13125100</v>
      </c>
      <c r="E79" s="13">
        <f t="shared" si="1"/>
        <v>87.30800699789131</v>
      </c>
    </row>
    <row r="80" spans="1:5" ht="12.75">
      <c r="A80" s="8">
        <v>41035000</v>
      </c>
      <c r="B80" s="8" t="s">
        <v>67</v>
      </c>
      <c r="C80" s="8">
        <v>9791263</v>
      </c>
      <c r="D80" s="8">
        <v>9675189</v>
      </c>
      <c r="E80" s="13">
        <f t="shared" si="1"/>
        <v>98.81451453198632</v>
      </c>
    </row>
    <row r="81" spans="1:5" ht="12.75">
      <c r="A81" s="8">
        <v>41035800</v>
      </c>
      <c r="B81" s="8" t="s">
        <v>68</v>
      </c>
      <c r="C81" s="8">
        <v>226400</v>
      </c>
      <c r="D81" s="8">
        <v>223721.36</v>
      </c>
      <c r="E81" s="13">
        <f t="shared" si="1"/>
        <v>98.81685512367491</v>
      </c>
    </row>
    <row r="82" spans="1:5" ht="12.75">
      <c r="A82" s="9" t="s">
        <v>69</v>
      </c>
      <c r="B82" s="9"/>
      <c r="C82" s="9">
        <v>32244971</v>
      </c>
      <c r="D82" s="9">
        <v>39366309.08</v>
      </c>
      <c r="E82" s="14">
        <f t="shared" si="1"/>
        <v>122.0851123730271</v>
      </c>
    </row>
    <row r="83" spans="1:5" ht="12.75">
      <c r="A83" s="9" t="s">
        <v>70</v>
      </c>
      <c r="B83" s="9"/>
      <c r="C83" s="9">
        <v>160003228</v>
      </c>
      <c r="D83" s="9">
        <v>152146943.11</v>
      </c>
      <c r="E83" s="14">
        <f t="shared" si="1"/>
        <v>95.08992100459373</v>
      </c>
    </row>
    <row r="84" ht="12.75">
      <c r="B84" s="16" t="s">
        <v>296</v>
      </c>
    </row>
    <row r="85" spans="1:5" ht="12.75">
      <c r="A85" s="7" t="s">
        <v>2</v>
      </c>
      <c r="B85" s="7" t="s">
        <v>18</v>
      </c>
      <c r="C85" s="7" t="s">
        <v>19</v>
      </c>
      <c r="D85" s="7" t="s">
        <v>20</v>
      </c>
      <c r="E85" s="7" t="s">
        <v>21</v>
      </c>
    </row>
    <row r="86" spans="1:5" ht="12.75">
      <c r="A86" s="8">
        <v>10000000</v>
      </c>
      <c r="B86" s="8" t="s">
        <v>22</v>
      </c>
      <c r="C86" s="8">
        <v>160000</v>
      </c>
      <c r="D86" s="8">
        <v>173427.13</v>
      </c>
      <c r="E86" s="13">
        <f aca="true" t="shared" si="2" ref="E86:E121">IF(C86=0,0,D86/C86*100)</f>
        <v>108.39195624999999</v>
      </c>
    </row>
    <row r="87" spans="1:5" ht="12.75">
      <c r="A87" s="8">
        <v>19000000</v>
      </c>
      <c r="B87" s="8" t="s">
        <v>42</v>
      </c>
      <c r="C87" s="8">
        <v>160000</v>
      </c>
      <c r="D87" s="8">
        <v>173427.13</v>
      </c>
      <c r="E87" s="13">
        <f t="shared" si="2"/>
        <v>108.39195624999999</v>
      </c>
    </row>
    <row r="88" spans="1:5" ht="12.75">
      <c r="A88" s="8">
        <v>19010000</v>
      </c>
      <c r="B88" s="8" t="s">
        <v>43</v>
      </c>
      <c r="C88" s="8">
        <v>160000</v>
      </c>
      <c r="D88" s="8">
        <v>173424.63</v>
      </c>
      <c r="E88" s="13">
        <f t="shared" si="2"/>
        <v>108.39039375000002</v>
      </c>
    </row>
    <row r="89" spans="1:5" ht="12.75">
      <c r="A89" s="8">
        <v>19010100</v>
      </c>
      <c r="B89" s="8" t="s">
        <v>240</v>
      </c>
      <c r="C89" s="8">
        <v>0</v>
      </c>
      <c r="D89" s="8">
        <v>22852.7</v>
      </c>
      <c r="E89" s="13">
        <f t="shared" si="2"/>
        <v>0</v>
      </c>
    </row>
    <row r="90" spans="1:5" ht="12.75">
      <c r="A90" s="8">
        <v>19010200</v>
      </c>
      <c r="B90" s="8" t="s">
        <v>241</v>
      </c>
      <c r="C90" s="8">
        <v>0</v>
      </c>
      <c r="D90" s="8">
        <v>286.58</v>
      </c>
      <c r="E90" s="13">
        <f t="shared" si="2"/>
        <v>0</v>
      </c>
    </row>
    <row r="91" spans="1:5" ht="12.75">
      <c r="A91" s="8">
        <v>19010300</v>
      </c>
      <c r="B91" s="8" t="s">
        <v>44</v>
      </c>
      <c r="C91" s="8">
        <v>160000</v>
      </c>
      <c r="D91" s="8">
        <v>150285.35</v>
      </c>
      <c r="E91" s="13">
        <f t="shared" si="2"/>
        <v>93.92834375</v>
      </c>
    </row>
    <row r="92" spans="1:5" ht="12.75">
      <c r="A92" s="8">
        <v>19050000</v>
      </c>
      <c r="B92" s="8" t="s">
        <v>328</v>
      </c>
      <c r="C92" s="8">
        <v>0</v>
      </c>
      <c r="D92" s="8">
        <v>2.5</v>
      </c>
      <c r="E92" s="13">
        <f t="shared" si="2"/>
        <v>0</v>
      </c>
    </row>
    <row r="93" spans="1:5" ht="12.75">
      <c r="A93" s="8">
        <v>19050300</v>
      </c>
      <c r="B93" s="8" t="s">
        <v>329</v>
      </c>
      <c r="C93" s="8">
        <v>0</v>
      </c>
      <c r="D93" s="8">
        <v>2.5</v>
      </c>
      <c r="E93" s="13">
        <f t="shared" si="2"/>
        <v>0</v>
      </c>
    </row>
    <row r="94" spans="1:5" ht="12.75">
      <c r="A94" s="8">
        <v>20000000</v>
      </c>
      <c r="B94" s="8" t="s">
        <v>45</v>
      </c>
      <c r="C94" s="8">
        <v>2056391.6666666667</v>
      </c>
      <c r="D94" s="8">
        <v>9630235.31</v>
      </c>
      <c r="E94" s="13">
        <f t="shared" si="2"/>
        <v>468.30744678178206</v>
      </c>
    </row>
    <row r="95" spans="1:5" ht="12.75">
      <c r="A95" s="8">
        <v>21000000</v>
      </c>
      <c r="B95" s="8" t="s">
        <v>46</v>
      </c>
      <c r="C95" s="8">
        <v>20000</v>
      </c>
      <c r="D95" s="8">
        <v>86215.32</v>
      </c>
      <c r="E95" s="13">
        <f t="shared" si="2"/>
        <v>431.0766</v>
      </c>
    </row>
    <row r="96" spans="1:5" ht="12.75">
      <c r="A96" s="8">
        <v>21110000</v>
      </c>
      <c r="B96" s="8" t="s">
        <v>219</v>
      </c>
      <c r="C96" s="8">
        <v>20000</v>
      </c>
      <c r="D96" s="8">
        <v>86215.32</v>
      </c>
      <c r="E96" s="13">
        <f t="shared" si="2"/>
        <v>431.0766</v>
      </c>
    </row>
    <row r="97" spans="1:5" ht="12.75">
      <c r="A97" s="8">
        <v>24000000</v>
      </c>
      <c r="B97" s="8" t="s">
        <v>55</v>
      </c>
      <c r="C97" s="8">
        <v>851000</v>
      </c>
      <c r="D97" s="8">
        <v>1516824.42</v>
      </c>
      <c r="E97" s="13">
        <f t="shared" si="2"/>
        <v>178.24023736780256</v>
      </c>
    </row>
    <row r="98" spans="1:5" ht="12.75">
      <c r="A98" s="8">
        <v>24060000</v>
      </c>
      <c r="B98" s="8" t="s">
        <v>47</v>
      </c>
      <c r="C98" s="8">
        <v>0</v>
      </c>
      <c r="D98" s="8">
        <v>216.42</v>
      </c>
      <c r="E98" s="13">
        <f t="shared" si="2"/>
        <v>0</v>
      </c>
    </row>
    <row r="99" spans="1:5" ht="12.75">
      <c r="A99" s="8">
        <v>24062100</v>
      </c>
      <c r="B99" s="8" t="s">
        <v>220</v>
      </c>
      <c r="C99" s="8">
        <v>0</v>
      </c>
      <c r="D99" s="8">
        <v>216.42</v>
      </c>
      <c r="E99" s="13">
        <f t="shared" si="2"/>
        <v>0</v>
      </c>
    </row>
    <row r="100" spans="1:5" ht="12.75">
      <c r="A100" s="8">
        <v>24170000</v>
      </c>
      <c r="B100" s="8" t="s">
        <v>285</v>
      </c>
      <c r="C100" s="8">
        <v>851000</v>
      </c>
      <c r="D100" s="8">
        <v>1516608</v>
      </c>
      <c r="E100" s="13">
        <f t="shared" si="2"/>
        <v>178.21480611045828</v>
      </c>
    </row>
    <row r="101" spans="1:5" ht="12.75">
      <c r="A101" s="8">
        <v>25000000</v>
      </c>
      <c r="B101" s="8" t="s">
        <v>221</v>
      </c>
      <c r="C101" s="8">
        <v>1185391.6666666667</v>
      </c>
      <c r="D101" s="8">
        <v>8027195.57</v>
      </c>
      <c r="E101" s="13">
        <f t="shared" si="2"/>
        <v>677.1766493493711</v>
      </c>
    </row>
    <row r="102" spans="1:5" ht="12.75">
      <c r="A102" s="8">
        <v>25010000</v>
      </c>
      <c r="B102" s="8" t="s">
        <v>222</v>
      </c>
      <c r="C102" s="8">
        <v>1185391.6666666667</v>
      </c>
      <c r="D102" s="8">
        <v>975749.26</v>
      </c>
      <c r="E102" s="13">
        <f t="shared" si="2"/>
        <v>82.31450308266605</v>
      </c>
    </row>
    <row r="103" spans="1:5" ht="12.75">
      <c r="A103" s="8">
        <v>25010100</v>
      </c>
      <c r="B103" s="8" t="s">
        <v>223</v>
      </c>
      <c r="C103" s="8">
        <v>1029550</v>
      </c>
      <c r="D103" s="8">
        <v>816542.12</v>
      </c>
      <c r="E103" s="13">
        <f t="shared" si="2"/>
        <v>79.31058423583119</v>
      </c>
    </row>
    <row r="104" spans="1:5" ht="12.75">
      <c r="A104" s="8">
        <v>25010200</v>
      </c>
      <c r="B104" s="8" t="s">
        <v>224</v>
      </c>
      <c r="C104" s="8">
        <v>13000</v>
      </c>
      <c r="D104" s="8">
        <v>0</v>
      </c>
      <c r="E104" s="13">
        <f t="shared" si="2"/>
        <v>0</v>
      </c>
    </row>
    <row r="105" spans="1:5" ht="12.75">
      <c r="A105" s="8">
        <v>25010300</v>
      </c>
      <c r="B105" s="8" t="s">
        <v>225</v>
      </c>
      <c r="C105" s="8">
        <v>140541.66666666666</v>
      </c>
      <c r="D105" s="8">
        <v>152864.14</v>
      </c>
      <c r="E105" s="13">
        <f t="shared" si="2"/>
        <v>108.76784346279278</v>
      </c>
    </row>
    <row r="106" spans="1:5" ht="12.75">
      <c r="A106" s="8">
        <v>25010400</v>
      </c>
      <c r="B106" s="8" t="s">
        <v>226</v>
      </c>
      <c r="C106" s="8">
        <v>2300</v>
      </c>
      <c r="D106" s="8">
        <v>6343</v>
      </c>
      <c r="E106" s="13">
        <f t="shared" si="2"/>
        <v>275.7826086956522</v>
      </c>
    </row>
    <row r="107" spans="1:5" ht="12.75">
      <c r="A107" s="8">
        <v>25020000</v>
      </c>
      <c r="B107" s="8" t="s">
        <v>300</v>
      </c>
      <c r="C107" s="8">
        <v>0</v>
      </c>
      <c r="D107" s="8">
        <v>7051446.31</v>
      </c>
      <c r="E107" s="13">
        <f t="shared" si="2"/>
        <v>0</v>
      </c>
    </row>
    <row r="108" spans="1:5" ht="12.75">
      <c r="A108" s="8">
        <v>25020100</v>
      </c>
      <c r="B108" s="8" t="s">
        <v>301</v>
      </c>
      <c r="C108" s="8">
        <v>0</v>
      </c>
      <c r="D108" s="8">
        <v>6426916.33</v>
      </c>
      <c r="E108" s="13">
        <f t="shared" si="2"/>
        <v>0</v>
      </c>
    </row>
    <row r="109" spans="1:5" ht="12.75">
      <c r="A109" s="8">
        <v>25020200</v>
      </c>
      <c r="B109" s="8" t="s">
        <v>316</v>
      </c>
      <c r="C109" s="8">
        <v>0</v>
      </c>
      <c r="D109" s="8">
        <v>624529.98</v>
      </c>
      <c r="E109" s="13">
        <f t="shared" si="2"/>
        <v>0</v>
      </c>
    </row>
    <row r="110" spans="1:5" ht="12.75">
      <c r="A110" s="8">
        <v>30000000</v>
      </c>
      <c r="B110" s="8" t="s">
        <v>243</v>
      </c>
      <c r="C110" s="8">
        <v>20000</v>
      </c>
      <c r="D110" s="8">
        <v>38947.31</v>
      </c>
      <c r="E110" s="13">
        <f t="shared" si="2"/>
        <v>194.73655</v>
      </c>
    </row>
    <row r="111" spans="1:5" ht="12.75">
      <c r="A111" s="8">
        <v>33000000</v>
      </c>
      <c r="B111" s="8" t="s">
        <v>244</v>
      </c>
      <c r="C111" s="8">
        <v>20000</v>
      </c>
      <c r="D111" s="8">
        <v>38947.31</v>
      </c>
      <c r="E111" s="13">
        <f t="shared" si="2"/>
        <v>194.73655</v>
      </c>
    </row>
    <row r="112" spans="1:5" ht="12.75">
      <c r="A112" s="8">
        <v>33010000</v>
      </c>
      <c r="B112" s="8" t="s">
        <v>245</v>
      </c>
      <c r="C112" s="8">
        <v>20000</v>
      </c>
      <c r="D112" s="8">
        <v>38947.31</v>
      </c>
      <c r="E112" s="13">
        <f t="shared" si="2"/>
        <v>194.73655</v>
      </c>
    </row>
    <row r="113" spans="1:5" ht="12.75">
      <c r="A113" s="8">
        <v>33010100</v>
      </c>
      <c r="B113" s="8" t="s">
        <v>246</v>
      </c>
      <c r="C113" s="8">
        <v>20000</v>
      </c>
      <c r="D113" s="8">
        <v>38947.31</v>
      </c>
      <c r="E113" s="13">
        <f t="shared" si="2"/>
        <v>194.73655</v>
      </c>
    </row>
    <row r="114" spans="1:5" ht="12.75">
      <c r="A114" s="8">
        <v>40000000</v>
      </c>
      <c r="B114" s="8" t="s">
        <v>56</v>
      </c>
      <c r="C114" s="8">
        <v>1479015</v>
      </c>
      <c r="D114" s="8">
        <v>1379015</v>
      </c>
      <c r="E114" s="13">
        <f t="shared" si="2"/>
        <v>93.23874335283956</v>
      </c>
    </row>
    <row r="115" spans="1:5" ht="12.75">
      <c r="A115" s="8">
        <v>41000000</v>
      </c>
      <c r="B115" s="8" t="s">
        <v>57</v>
      </c>
      <c r="C115" s="8">
        <v>1479015</v>
      </c>
      <c r="D115" s="8">
        <v>1379015</v>
      </c>
      <c r="E115" s="13">
        <f t="shared" si="2"/>
        <v>93.23874335283956</v>
      </c>
    </row>
    <row r="116" spans="1:5" ht="12.75">
      <c r="A116" s="8">
        <v>41030000</v>
      </c>
      <c r="B116" s="8" t="s">
        <v>60</v>
      </c>
      <c r="C116" s="8">
        <v>1479015</v>
      </c>
      <c r="D116" s="8">
        <v>1379015</v>
      </c>
      <c r="E116" s="13">
        <f t="shared" si="2"/>
        <v>93.23874335283956</v>
      </c>
    </row>
    <row r="117" spans="1:5" ht="12.75">
      <c r="A117" s="8">
        <v>41035000</v>
      </c>
      <c r="B117" s="8" t="s">
        <v>67</v>
      </c>
      <c r="C117" s="8">
        <v>1479015</v>
      </c>
      <c r="D117" s="8">
        <v>1379015</v>
      </c>
      <c r="E117" s="13">
        <f t="shared" si="2"/>
        <v>93.23874335283956</v>
      </c>
    </row>
    <row r="118" spans="1:5" ht="12.75">
      <c r="A118" s="8">
        <v>50000000</v>
      </c>
      <c r="B118" s="8" t="s">
        <v>227</v>
      </c>
      <c r="C118" s="8">
        <v>110612</v>
      </c>
      <c r="D118" s="8">
        <v>60990</v>
      </c>
      <c r="E118" s="13">
        <f t="shared" si="2"/>
        <v>55.13868296387372</v>
      </c>
    </row>
    <row r="119" spans="1:5" ht="12.75">
      <c r="A119" s="8">
        <v>50110000</v>
      </c>
      <c r="B119" s="8" t="s">
        <v>228</v>
      </c>
      <c r="C119" s="8">
        <v>110612</v>
      </c>
      <c r="D119" s="8">
        <v>60990</v>
      </c>
      <c r="E119" s="13">
        <f t="shared" si="2"/>
        <v>55.13868296387372</v>
      </c>
    </row>
    <row r="120" spans="1:5" ht="12.75">
      <c r="A120" s="9" t="s">
        <v>69</v>
      </c>
      <c r="B120" s="9"/>
      <c r="C120" s="9">
        <v>2347003.666666667</v>
      </c>
      <c r="D120" s="9">
        <v>9903599.750000002</v>
      </c>
      <c r="E120" s="14">
        <f t="shared" si="2"/>
        <v>421.9678005047855</v>
      </c>
    </row>
    <row r="121" spans="1:5" ht="12.75">
      <c r="A121" s="9" t="s">
        <v>70</v>
      </c>
      <c r="B121" s="9"/>
      <c r="C121" s="9">
        <v>3826018.666666667</v>
      </c>
      <c r="D121" s="9">
        <v>11282614.750000002</v>
      </c>
      <c r="E121" s="14">
        <f t="shared" si="2"/>
        <v>294.89178524656097</v>
      </c>
    </row>
  </sheetData>
  <mergeCells count="3">
    <mergeCell ref="A3:I3"/>
    <mergeCell ref="A4:I4"/>
    <mergeCell ref="A5:I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42"/>
  <sheetViews>
    <sheetView tabSelected="1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10" sqref="B10"/>
    </sheetView>
  </sheetViews>
  <sheetFormatPr defaultColWidth="9.140625" defaultRowHeight="12.75"/>
  <cols>
    <col min="1" max="1" width="10.7109375" style="0" customWidth="1"/>
    <col min="2" max="2" width="50.7109375" style="0" customWidth="1"/>
    <col min="3" max="16" width="15.7109375" style="0" customWidth="1"/>
  </cols>
  <sheetData>
    <row r="1" ht="12.75">
      <c r="A1" t="s">
        <v>218</v>
      </c>
    </row>
    <row r="2" spans="1:12" ht="18">
      <c r="A2" s="20" t="s">
        <v>330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12.75">
      <c r="A3" s="19" t="s">
        <v>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ht="12.75">
      <c r="A4" t="s">
        <v>325</v>
      </c>
      <c r="L4" s="2" t="s">
        <v>1</v>
      </c>
    </row>
    <row r="5" spans="1:16" s="1" customFormat="1" ht="63.75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3" t="s">
        <v>11</v>
      </c>
      <c r="K5" s="3" t="s">
        <v>12</v>
      </c>
      <c r="L5" s="3" t="s">
        <v>13</v>
      </c>
      <c r="M5" s="3" t="s">
        <v>14</v>
      </c>
      <c r="N5" s="3" t="s">
        <v>15</v>
      </c>
      <c r="O5" s="3" t="s">
        <v>16</v>
      </c>
      <c r="P5" s="3" t="s">
        <v>17</v>
      </c>
    </row>
    <row r="6" spans="1:16" ht="12.75">
      <c r="A6" s="10" t="s">
        <v>74</v>
      </c>
      <c r="B6" s="11" t="s">
        <v>75</v>
      </c>
      <c r="C6" s="12">
        <v>20946539</v>
      </c>
      <c r="D6" s="12">
        <v>21594217</v>
      </c>
      <c r="E6" s="12">
        <v>7093056</v>
      </c>
      <c r="F6" s="12">
        <v>4312732.51</v>
      </c>
      <c r="G6" s="12">
        <v>0</v>
      </c>
      <c r="H6" s="12">
        <v>4228082.37</v>
      </c>
      <c r="I6" s="12">
        <v>84650.14</v>
      </c>
      <c r="J6" s="12">
        <v>41700.4</v>
      </c>
      <c r="K6" s="12">
        <f aca="true" t="shared" si="0" ref="K6:K69">E6-F6</f>
        <v>2780323.49</v>
      </c>
      <c r="L6" s="12">
        <f aca="true" t="shared" si="1" ref="L6:L69">D6-F6</f>
        <v>17281484.490000002</v>
      </c>
      <c r="M6" s="12">
        <f aca="true" t="shared" si="2" ref="M6:M69">IF(E6=0,0,(F6/E6)*100)</f>
        <v>60.80217765093071</v>
      </c>
      <c r="N6" s="12">
        <f aca="true" t="shared" si="3" ref="N6:N69">D6-H6</f>
        <v>17366134.63</v>
      </c>
      <c r="O6" s="12">
        <f aca="true" t="shared" si="4" ref="O6:O69">E6-H6</f>
        <v>2864973.63</v>
      </c>
      <c r="P6" s="12">
        <f aca="true" t="shared" si="5" ref="P6:P69">IF(E6=0,0,(H6/E6)*100)</f>
        <v>59.60875495696073</v>
      </c>
    </row>
    <row r="7" spans="1:16" ht="12.75">
      <c r="A7" s="4" t="s">
        <v>76</v>
      </c>
      <c r="B7" s="5" t="s">
        <v>77</v>
      </c>
      <c r="C7" s="6">
        <v>20946539</v>
      </c>
      <c r="D7" s="6">
        <v>21594217</v>
      </c>
      <c r="E7" s="6">
        <v>7093056</v>
      </c>
      <c r="F7" s="6">
        <v>4312732.51</v>
      </c>
      <c r="G7" s="6">
        <v>0</v>
      </c>
      <c r="H7" s="6">
        <v>4228082.37</v>
      </c>
      <c r="I7" s="6">
        <v>84650.14</v>
      </c>
      <c r="J7" s="6">
        <v>41700.4</v>
      </c>
      <c r="K7" s="6">
        <f t="shared" si="0"/>
        <v>2780323.49</v>
      </c>
      <c r="L7" s="6">
        <f t="shared" si="1"/>
        <v>17281484.490000002</v>
      </c>
      <c r="M7" s="6">
        <f t="shared" si="2"/>
        <v>60.80217765093071</v>
      </c>
      <c r="N7" s="6">
        <f t="shared" si="3"/>
        <v>17366134.63</v>
      </c>
      <c r="O7" s="6">
        <f t="shared" si="4"/>
        <v>2864973.63</v>
      </c>
      <c r="P7" s="6">
        <f t="shared" si="5"/>
        <v>59.60875495696073</v>
      </c>
    </row>
    <row r="8" spans="1:16" ht="25.5">
      <c r="A8" s="10" t="s">
        <v>247</v>
      </c>
      <c r="B8" s="11" t="s">
        <v>248</v>
      </c>
      <c r="C8" s="12">
        <v>757443</v>
      </c>
      <c r="D8" s="12">
        <v>765443</v>
      </c>
      <c r="E8" s="12">
        <v>237890</v>
      </c>
      <c r="F8" s="12">
        <v>116467.91</v>
      </c>
      <c r="G8" s="12">
        <v>0</v>
      </c>
      <c r="H8" s="12">
        <v>116467.91</v>
      </c>
      <c r="I8" s="12">
        <v>0</v>
      </c>
      <c r="J8" s="12">
        <v>0</v>
      </c>
      <c r="K8" s="12">
        <f t="shared" si="0"/>
        <v>121422.09</v>
      </c>
      <c r="L8" s="12">
        <f t="shared" si="1"/>
        <v>648975.09</v>
      </c>
      <c r="M8" s="12">
        <f t="shared" si="2"/>
        <v>48.95872462062298</v>
      </c>
      <c r="N8" s="12">
        <f t="shared" si="3"/>
        <v>648975.09</v>
      </c>
      <c r="O8" s="12">
        <f t="shared" si="4"/>
        <v>121422.09</v>
      </c>
      <c r="P8" s="12">
        <f t="shared" si="5"/>
        <v>48.95872462062298</v>
      </c>
    </row>
    <row r="9" spans="1:16" ht="12.75">
      <c r="A9" s="4" t="s">
        <v>249</v>
      </c>
      <c r="B9" s="5" t="s">
        <v>250</v>
      </c>
      <c r="C9" s="6">
        <v>757443</v>
      </c>
      <c r="D9" s="6">
        <v>765443</v>
      </c>
      <c r="E9" s="6">
        <v>237890</v>
      </c>
      <c r="F9" s="6">
        <v>116467.91</v>
      </c>
      <c r="G9" s="6">
        <v>0</v>
      </c>
      <c r="H9" s="6">
        <v>116467.91</v>
      </c>
      <c r="I9" s="6">
        <v>0</v>
      </c>
      <c r="J9" s="6">
        <v>0</v>
      </c>
      <c r="K9" s="6">
        <f t="shared" si="0"/>
        <v>121422.09</v>
      </c>
      <c r="L9" s="6">
        <f t="shared" si="1"/>
        <v>648975.09</v>
      </c>
      <c r="M9" s="6">
        <f t="shared" si="2"/>
        <v>48.95872462062298</v>
      </c>
      <c r="N9" s="6">
        <f t="shared" si="3"/>
        <v>648975.09</v>
      </c>
      <c r="O9" s="6">
        <f t="shared" si="4"/>
        <v>121422.09</v>
      </c>
      <c r="P9" s="6">
        <f t="shared" si="5"/>
        <v>48.95872462062298</v>
      </c>
    </row>
    <row r="10" spans="1:16" ht="12.75">
      <c r="A10" s="10" t="s">
        <v>78</v>
      </c>
      <c r="B10" s="11" t="s">
        <v>79</v>
      </c>
      <c r="C10" s="12">
        <v>109143867</v>
      </c>
      <c r="D10" s="12">
        <v>113688195</v>
      </c>
      <c r="E10" s="12">
        <v>34795752</v>
      </c>
      <c r="F10" s="12">
        <v>26777269.34000001</v>
      </c>
      <c r="G10" s="12">
        <v>0</v>
      </c>
      <c r="H10" s="12">
        <v>24995438.75000002</v>
      </c>
      <c r="I10" s="12">
        <v>1781830.59</v>
      </c>
      <c r="J10" s="12">
        <v>1845305.95</v>
      </c>
      <c r="K10" s="12">
        <f t="shared" si="0"/>
        <v>8018482.659999989</v>
      </c>
      <c r="L10" s="12">
        <f t="shared" si="1"/>
        <v>86910925.66</v>
      </c>
      <c r="M10" s="12">
        <f t="shared" si="2"/>
        <v>76.955570151207</v>
      </c>
      <c r="N10" s="12">
        <f t="shared" si="3"/>
        <v>88692756.24999999</v>
      </c>
      <c r="O10" s="12">
        <f t="shared" si="4"/>
        <v>9800313.249999981</v>
      </c>
      <c r="P10" s="12">
        <f t="shared" si="5"/>
        <v>71.83474221221033</v>
      </c>
    </row>
    <row r="11" spans="1:16" ht="12.75">
      <c r="A11" s="4" t="s">
        <v>251</v>
      </c>
      <c r="B11" s="5" t="s">
        <v>252</v>
      </c>
      <c r="C11" s="6">
        <v>19848411</v>
      </c>
      <c r="D11" s="6">
        <v>20111406</v>
      </c>
      <c r="E11" s="6">
        <v>6848727</v>
      </c>
      <c r="F11" s="6">
        <v>4425852.46</v>
      </c>
      <c r="G11" s="6">
        <v>0</v>
      </c>
      <c r="H11" s="6">
        <v>4397878.17</v>
      </c>
      <c r="I11" s="6">
        <v>27974.29</v>
      </c>
      <c r="J11" s="6">
        <v>27434.85</v>
      </c>
      <c r="K11" s="6">
        <f t="shared" si="0"/>
        <v>2422874.54</v>
      </c>
      <c r="L11" s="6">
        <f t="shared" si="1"/>
        <v>15685553.54</v>
      </c>
      <c r="M11" s="6">
        <f t="shared" si="2"/>
        <v>64.62299431704606</v>
      </c>
      <c r="N11" s="6">
        <f t="shared" si="3"/>
        <v>15713527.83</v>
      </c>
      <c r="O11" s="6">
        <f t="shared" si="4"/>
        <v>2450848.83</v>
      </c>
      <c r="P11" s="6">
        <f t="shared" si="5"/>
        <v>64.21453461351284</v>
      </c>
    </row>
    <row r="12" spans="1:16" ht="38.25">
      <c r="A12" s="4" t="s">
        <v>80</v>
      </c>
      <c r="B12" s="5" t="s">
        <v>81</v>
      </c>
      <c r="C12" s="6">
        <v>81254191</v>
      </c>
      <c r="D12" s="6">
        <v>85033836</v>
      </c>
      <c r="E12" s="6">
        <v>25176072</v>
      </c>
      <c r="F12" s="6">
        <v>20573025.34</v>
      </c>
      <c r="G12" s="6">
        <v>0</v>
      </c>
      <c r="H12" s="6">
        <v>18865138.920000006</v>
      </c>
      <c r="I12" s="6">
        <v>1707886.42</v>
      </c>
      <c r="J12" s="6">
        <v>1677503.47</v>
      </c>
      <c r="K12" s="6">
        <f t="shared" si="0"/>
        <v>4603046.66</v>
      </c>
      <c r="L12" s="6">
        <f t="shared" si="1"/>
        <v>64460810.66</v>
      </c>
      <c r="M12" s="6">
        <f t="shared" si="2"/>
        <v>81.7165812840065</v>
      </c>
      <c r="N12" s="6">
        <f t="shared" si="3"/>
        <v>66168697.08</v>
      </c>
      <c r="O12" s="6">
        <f t="shared" si="4"/>
        <v>6310933.0799999945</v>
      </c>
      <c r="P12" s="6">
        <f t="shared" si="5"/>
        <v>74.9328128708879</v>
      </c>
    </row>
    <row r="13" spans="1:16" ht="12.75">
      <c r="A13" s="4" t="s">
        <v>82</v>
      </c>
      <c r="B13" s="5" t="s">
        <v>83</v>
      </c>
      <c r="C13" s="6">
        <v>2260128</v>
      </c>
      <c r="D13" s="6">
        <v>2444965</v>
      </c>
      <c r="E13" s="6">
        <v>790265</v>
      </c>
      <c r="F13" s="6">
        <v>572656.45</v>
      </c>
      <c r="G13" s="6">
        <v>0</v>
      </c>
      <c r="H13" s="6">
        <v>572656.45</v>
      </c>
      <c r="I13" s="6">
        <v>0</v>
      </c>
      <c r="J13" s="6">
        <v>64163.37</v>
      </c>
      <c r="K13" s="6">
        <f t="shared" si="0"/>
        <v>217608.55000000005</v>
      </c>
      <c r="L13" s="6">
        <f t="shared" si="1"/>
        <v>1872308.55</v>
      </c>
      <c r="M13" s="6">
        <f t="shared" si="2"/>
        <v>72.46385073361466</v>
      </c>
      <c r="N13" s="6">
        <f t="shared" si="3"/>
        <v>1872308.55</v>
      </c>
      <c r="O13" s="6">
        <f t="shared" si="4"/>
        <v>217608.55000000005</v>
      </c>
      <c r="P13" s="6">
        <f t="shared" si="5"/>
        <v>72.46385073361466</v>
      </c>
    </row>
    <row r="14" spans="1:16" ht="25.5">
      <c r="A14" s="4" t="s">
        <v>84</v>
      </c>
      <c r="B14" s="5" t="s">
        <v>85</v>
      </c>
      <c r="C14" s="6">
        <v>1697297</v>
      </c>
      <c r="D14" s="6">
        <v>1697297</v>
      </c>
      <c r="E14" s="6">
        <v>478104</v>
      </c>
      <c r="F14" s="6">
        <v>289382.68</v>
      </c>
      <c r="G14" s="6">
        <v>0</v>
      </c>
      <c r="H14" s="6">
        <v>289381.47</v>
      </c>
      <c r="I14" s="6">
        <v>1.21</v>
      </c>
      <c r="J14" s="6">
        <v>0</v>
      </c>
      <c r="K14" s="6">
        <f t="shared" si="0"/>
        <v>188721.32</v>
      </c>
      <c r="L14" s="6">
        <f t="shared" si="1"/>
        <v>1407914.32</v>
      </c>
      <c r="M14" s="6">
        <f t="shared" si="2"/>
        <v>60.527140538460245</v>
      </c>
      <c r="N14" s="6">
        <f t="shared" si="3"/>
        <v>1407915.53</v>
      </c>
      <c r="O14" s="6">
        <f t="shared" si="4"/>
        <v>188722.53000000003</v>
      </c>
      <c r="P14" s="6">
        <f t="shared" si="5"/>
        <v>60.52688745544902</v>
      </c>
    </row>
    <row r="15" spans="1:16" ht="12.75">
      <c r="A15" s="4" t="s">
        <v>86</v>
      </c>
      <c r="B15" s="5" t="s">
        <v>87</v>
      </c>
      <c r="C15" s="6">
        <v>75113</v>
      </c>
      <c r="D15" s="6">
        <v>75113</v>
      </c>
      <c r="E15" s="6">
        <v>25036</v>
      </c>
      <c r="F15" s="6">
        <v>11610</v>
      </c>
      <c r="G15" s="6">
        <v>0</v>
      </c>
      <c r="H15" s="6">
        <v>11610</v>
      </c>
      <c r="I15" s="6">
        <v>0</v>
      </c>
      <c r="J15" s="6">
        <v>10110.81</v>
      </c>
      <c r="K15" s="6">
        <f t="shared" si="0"/>
        <v>13426</v>
      </c>
      <c r="L15" s="6">
        <f t="shared" si="1"/>
        <v>63503</v>
      </c>
      <c r="M15" s="6">
        <f t="shared" si="2"/>
        <v>46.373222559514296</v>
      </c>
      <c r="N15" s="6">
        <f t="shared" si="3"/>
        <v>63503</v>
      </c>
      <c r="O15" s="6">
        <f t="shared" si="4"/>
        <v>13426</v>
      </c>
      <c r="P15" s="6">
        <f t="shared" si="5"/>
        <v>46.373222559514296</v>
      </c>
    </row>
    <row r="16" spans="1:16" ht="12.75">
      <c r="A16" s="4" t="s">
        <v>88</v>
      </c>
      <c r="B16" s="5" t="s">
        <v>89</v>
      </c>
      <c r="C16" s="6">
        <v>922723</v>
      </c>
      <c r="D16" s="6">
        <v>922723</v>
      </c>
      <c r="E16" s="6">
        <v>275358</v>
      </c>
      <c r="F16" s="6">
        <v>186486.9</v>
      </c>
      <c r="G16" s="6">
        <v>0</v>
      </c>
      <c r="H16" s="6">
        <v>186486.9</v>
      </c>
      <c r="I16" s="6">
        <v>0</v>
      </c>
      <c r="J16" s="6">
        <v>0</v>
      </c>
      <c r="K16" s="6">
        <f t="shared" si="0"/>
        <v>88871.1</v>
      </c>
      <c r="L16" s="6">
        <f t="shared" si="1"/>
        <v>736236.1</v>
      </c>
      <c r="M16" s="6">
        <f t="shared" si="2"/>
        <v>67.72525221711372</v>
      </c>
      <c r="N16" s="6">
        <f t="shared" si="3"/>
        <v>736236.1</v>
      </c>
      <c r="O16" s="6">
        <f t="shared" si="4"/>
        <v>88871.1</v>
      </c>
      <c r="P16" s="6">
        <f t="shared" si="5"/>
        <v>67.72525221711372</v>
      </c>
    </row>
    <row r="17" spans="1:16" ht="25.5">
      <c r="A17" s="4" t="s">
        <v>90</v>
      </c>
      <c r="B17" s="5" t="s">
        <v>91</v>
      </c>
      <c r="C17" s="6">
        <v>1317996</v>
      </c>
      <c r="D17" s="6">
        <v>1317996</v>
      </c>
      <c r="E17" s="6">
        <v>348456</v>
      </c>
      <c r="F17" s="6">
        <v>286812.49</v>
      </c>
      <c r="G17" s="6">
        <v>0</v>
      </c>
      <c r="H17" s="6">
        <v>259839.84</v>
      </c>
      <c r="I17" s="6">
        <v>26972.65</v>
      </c>
      <c r="J17" s="6">
        <v>28762.65</v>
      </c>
      <c r="K17" s="6">
        <f t="shared" si="0"/>
        <v>61643.51000000001</v>
      </c>
      <c r="L17" s="6">
        <f t="shared" si="1"/>
        <v>1031183.51</v>
      </c>
      <c r="M17" s="6">
        <f t="shared" si="2"/>
        <v>82.3095283192139</v>
      </c>
      <c r="N17" s="6">
        <f t="shared" si="3"/>
        <v>1058156.16</v>
      </c>
      <c r="O17" s="6">
        <f t="shared" si="4"/>
        <v>88616.16</v>
      </c>
      <c r="P17" s="6">
        <f t="shared" si="5"/>
        <v>74.5689097045251</v>
      </c>
    </row>
    <row r="18" spans="1:16" ht="25.5">
      <c r="A18" s="4" t="s">
        <v>92</v>
      </c>
      <c r="B18" s="5" t="s">
        <v>93</v>
      </c>
      <c r="C18" s="6">
        <v>522128</v>
      </c>
      <c r="D18" s="6">
        <v>522128</v>
      </c>
      <c r="E18" s="6">
        <v>143205</v>
      </c>
      <c r="F18" s="6">
        <v>110227.51</v>
      </c>
      <c r="G18" s="6">
        <v>0</v>
      </c>
      <c r="H18" s="6">
        <v>101445.91</v>
      </c>
      <c r="I18" s="6">
        <v>8781.6</v>
      </c>
      <c r="J18" s="6">
        <v>11410.2</v>
      </c>
      <c r="K18" s="6">
        <f t="shared" si="0"/>
        <v>32977.490000000005</v>
      </c>
      <c r="L18" s="6">
        <f t="shared" si="1"/>
        <v>411900.49</v>
      </c>
      <c r="M18" s="6">
        <f t="shared" si="2"/>
        <v>76.97183059250725</v>
      </c>
      <c r="N18" s="6">
        <f t="shared" si="3"/>
        <v>420682.08999999997</v>
      </c>
      <c r="O18" s="6">
        <f t="shared" si="4"/>
        <v>41759.09</v>
      </c>
      <c r="P18" s="6">
        <f t="shared" si="5"/>
        <v>70.83964247058412</v>
      </c>
    </row>
    <row r="19" spans="1:16" ht="12.75">
      <c r="A19" s="4" t="s">
        <v>94</v>
      </c>
      <c r="B19" s="5" t="s">
        <v>95</v>
      </c>
      <c r="C19" s="6">
        <v>712326</v>
      </c>
      <c r="D19" s="6">
        <v>712326</v>
      </c>
      <c r="E19" s="6">
        <v>211246</v>
      </c>
      <c r="F19" s="6">
        <v>145040.85</v>
      </c>
      <c r="G19" s="6">
        <v>0</v>
      </c>
      <c r="H19" s="6">
        <v>134826.43</v>
      </c>
      <c r="I19" s="6">
        <v>10214.42</v>
      </c>
      <c r="J19" s="6">
        <v>12687.8</v>
      </c>
      <c r="K19" s="6">
        <f t="shared" si="0"/>
        <v>66205.15</v>
      </c>
      <c r="L19" s="6">
        <f t="shared" si="1"/>
        <v>567285.15</v>
      </c>
      <c r="M19" s="6">
        <f t="shared" si="2"/>
        <v>68.65969059769179</v>
      </c>
      <c r="N19" s="6">
        <f t="shared" si="3"/>
        <v>577499.5700000001</v>
      </c>
      <c r="O19" s="6">
        <f t="shared" si="4"/>
        <v>76419.57</v>
      </c>
      <c r="P19" s="6">
        <f t="shared" si="5"/>
        <v>63.82437063897067</v>
      </c>
    </row>
    <row r="20" spans="1:16" ht="12.75">
      <c r="A20" s="4" t="s">
        <v>96</v>
      </c>
      <c r="B20" s="5" t="s">
        <v>97</v>
      </c>
      <c r="C20" s="6">
        <v>533554</v>
      </c>
      <c r="D20" s="6">
        <v>850405</v>
      </c>
      <c r="E20" s="6">
        <v>499283</v>
      </c>
      <c r="F20" s="6">
        <v>176174.66</v>
      </c>
      <c r="G20" s="6">
        <v>0</v>
      </c>
      <c r="H20" s="6">
        <v>176174.66</v>
      </c>
      <c r="I20" s="6">
        <v>0</v>
      </c>
      <c r="J20" s="6">
        <v>13232.8</v>
      </c>
      <c r="K20" s="6">
        <f t="shared" si="0"/>
        <v>323108.33999999997</v>
      </c>
      <c r="L20" s="6">
        <f t="shared" si="1"/>
        <v>674230.34</v>
      </c>
      <c r="M20" s="6">
        <f t="shared" si="2"/>
        <v>35.28553145210231</v>
      </c>
      <c r="N20" s="6">
        <f t="shared" si="3"/>
        <v>674230.34</v>
      </c>
      <c r="O20" s="6">
        <f t="shared" si="4"/>
        <v>323108.33999999997</v>
      </c>
      <c r="P20" s="6">
        <f t="shared" si="5"/>
        <v>35.28553145210231</v>
      </c>
    </row>
    <row r="21" spans="1:16" ht="12.75">
      <c r="A21" s="10" t="s">
        <v>98</v>
      </c>
      <c r="B21" s="11" t="s">
        <v>99</v>
      </c>
      <c r="C21" s="12">
        <v>48028202</v>
      </c>
      <c r="D21" s="12">
        <v>47878198</v>
      </c>
      <c r="E21" s="12">
        <v>15399164</v>
      </c>
      <c r="F21" s="12">
        <v>10949326.239999998</v>
      </c>
      <c r="G21" s="12">
        <v>0</v>
      </c>
      <c r="H21" s="12">
        <v>10917763.090000002</v>
      </c>
      <c r="I21" s="12">
        <v>31563.15</v>
      </c>
      <c r="J21" s="12">
        <v>1283112.45</v>
      </c>
      <c r="K21" s="12">
        <f t="shared" si="0"/>
        <v>4449837.760000002</v>
      </c>
      <c r="L21" s="12">
        <f t="shared" si="1"/>
        <v>36928871.760000005</v>
      </c>
      <c r="M21" s="12">
        <f t="shared" si="2"/>
        <v>71.10338093678331</v>
      </c>
      <c r="N21" s="12">
        <f t="shared" si="3"/>
        <v>36960434.91</v>
      </c>
      <c r="O21" s="12">
        <f t="shared" si="4"/>
        <v>4481400.909999998</v>
      </c>
      <c r="P21" s="12">
        <f t="shared" si="5"/>
        <v>70.89841429054202</v>
      </c>
    </row>
    <row r="22" spans="1:16" ht="12.75">
      <c r="A22" s="4" t="s">
        <v>100</v>
      </c>
      <c r="B22" s="5" t="s">
        <v>101</v>
      </c>
      <c r="C22" s="6">
        <v>31213400</v>
      </c>
      <c r="D22" s="6">
        <v>31157401</v>
      </c>
      <c r="E22" s="6">
        <v>9941467</v>
      </c>
      <c r="F22" s="6">
        <v>7301604.25</v>
      </c>
      <c r="G22" s="6">
        <v>0</v>
      </c>
      <c r="H22" s="6">
        <v>7284486.690000001</v>
      </c>
      <c r="I22" s="6">
        <v>17117.56</v>
      </c>
      <c r="J22" s="6">
        <v>943730.58</v>
      </c>
      <c r="K22" s="6">
        <f t="shared" si="0"/>
        <v>2639862.75</v>
      </c>
      <c r="L22" s="6">
        <f t="shared" si="1"/>
        <v>23855796.75</v>
      </c>
      <c r="M22" s="6">
        <f t="shared" si="2"/>
        <v>73.44594364191924</v>
      </c>
      <c r="N22" s="6">
        <f t="shared" si="3"/>
        <v>23872914.31</v>
      </c>
      <c r="O22" s="6">
        <f t="shared" si="4"/>
        <v>2656980.3099999987</v>
      </c>
      <c r="P22" s="6">
        <f t="shared" si="5"/>
        <v>73.27376020058209</v>
      </c>
    </row>
    <row r="23" spans="1:16" ht="25.5">
      <c r="A23" s="4" t="s">
        <v>102</v>
      </c>
      <c r="B23" s="5" t="s">
        <v>103</v>
      </c>
      <c r="C23" s="6">
        <v>16736600</v>
      </c>
      <c r="D23" s="6">
        <v>16638245</v>
      </c>
      <c r="E23" s="6">
        <v>5397979</v>
      </c>
      <c r="F23" s="6">
        <v>3608237.99</v>
      </c>
      <c r="G23" s="6">
        <v>0</v>
      </c>
      <c r="H23" s="6">
        <v>3593809.93</v>
      </c>
      <c r="I23" s="6">
        <v>14428.06</v>
      </c>
      <c r="J23" s="6">
        <v>339381.87</v>
      </c>
      <c r="K23" s="6">
        <f t="shared" si="0"/>
        <v>1789741.0099999998</v>
      </c>
      <c r="L23" s="6">
        <f t="shared" si="1"/>
        <v>13030007.01</v>
      </c>
      <c r="M23" s="6">
        <f t="shared" si="2"/>
        <v>66.84423911245302</v>
      </c>
      <c r="N23" s="6">
        <f t="shared" si="3"/>
        <v>13044435.07</v>
      </c>
      <c r="O23" s="6">
        <f t="shared" si="4"/>
        <v>1804169.0699999998</v>
      </c>
      <c r="P23" s="6">
        <f t="shared" si="5"/>
        <v>66.57695278177259</v>
      </c>
    </row>
    <row r="24" spans="1:16" ht="12.75">
      <c r="A24" s="4" t="s">
        <v>104</v>
      </c>
      <c r="B24" s="5" t="s">
        <v>105</v>
      </c>
      <c r="C24" s="6">
        <v>78202</v>
      </c>
      <c r="D24" s="6">
        <v>82552</v>
      </c>
      <c r="E24" s="6">
        <v>59718</v>
      </c>
      <c r="F24" s="6">
        <v>39484</v>
      </c>
      <c r="G24" s="6">
        <v>0</v>
      </c>
      <c r="H24" s="6">
        <v>39466.47</v>
      </c>
      <c r="I24" s="6">
        <v>17.53</v>
      </c>
      <c r="J24" s="6">
        <v>0</v>
      </c>
      <c r="K24" s="6">
        <f t="shared" si="0"/>
        <v>20234</v>
      </c>
      <c r="L24" s="6">
        <f t="shared" si="1"/>
        <v>43068</v>
      </c>
      <c r="M24" s="6">
        <f t="shared" si="2"/>
        <v>66.1174185337754</v>
      </c>
      <c r="N24" s="6">
        <f t="shared" si="3"/>
        <v>43085.53</v>
      </c>
      <c r="O24" s="6">
        <f t="shared" si="4"/>
        <v>20251.53</v>
      </c>
      <c r="P24" s="6">
        <f t="shared" si="5"/>
        <v>66.08806390033156</v>
      </c>
    </row>
    <row r="25" spans="1:16" ht="12.75">
      <c r="A25" s="10" t="s">
        <v>106</v>
      </c>
      <c r="B25" s="11" t="s">
        <v>107</v>
      </c>
      <c r="C25" s="12">
        <v>137611396</v>
      </c>
      <c r="D25" s="12">
        <v>179711842</v>
      </c>
      <c r="E25" s="12">
        <v>77608967</v>
      </c>
      <c r="F25" s="12">
        <v>67380625.63</v>
      </c>
      <c r="G25" s="12">
        <v>0</v>
      </c>
      <c r="H25" s="12">
        <v>67268192.72999999</v>
      </c>
      <c r="I25" s="12">
        <v>112432.9</v>
      </c>
      <c r="J25" s="12">
        <v>117458141.25999999</v>
      </c>
      <c r="K25" s="12">
        <f t="shared" si="0"/>
        <v>10228341.370000005</v>
      </c>
      <c r="L25" s="12">
        <f t="shared" si="1"/>
        <v>112331216.37</v>
      </c>
      <c r="M25" s="12">
        <f t="shared" si="2"/>
        <v>86.82067064492689</v>
      </c>
      <c r="N25" s="12">
        <f t="shared" si="3"/>
        <v>112443649.27000001</v>
      </c>
      <c r="O25" s="12">
        <f t="shared" si="4"/>
        <v>10340774.27000001</v>
      </c>
      <c r="P25" s="12">
        <f t="shared" si="5"/>
        <v>86.67579962763837</v>
      </c>
    </row>
    <row r="26" spans="1:16" ht="63.75">
      <c r="A26" s="4" t="s">
        <v>108</v>
      </c>
      <c r="B26" s="5" t="s">
        <v>109</v>
      </c>
      <c r="C26" s="6">
        <v>8259803</v>
      </c>
      <c r="D26" s="6">
        <v>8259803</v>
      </c>
      <c r="E26" s="6">
        <v>4865409</v>
      </c>
      <c r="F26" s="6">
        <v>4298162</v>
      </c>
      <c r="G26" s="6">
        <v>0</v>
      </c>
      <c r="H26" s="6">
        <v>4298162</v>
      </c>
      <c r="I26" s="6">
        <v>0</v>
      </c>
      <c r="J26" s="6">
        <v>1996660.43</v>
      </c>
      <c r="K26" s="6">
        <f t="shared" si="0"/>
        <v>567247</v>
      </c>
      <c r="L26" s="6">
        <f t="shared" si="1"/>
        <v>3961641</v>
      </c>
      <c r="M26" s="6">
        <f t="shared" si="2"/>
        <v>88.3412268115589</v>
      </c>
      <c r="N26" s="6">
        <f t="shared" si="3"/>
        <v>3961641</v>
      </c>
      <c r="O26" s="6">
        <f t="shared" si="4"/>
        <v>567247</v>
      </c>
      <c r="P26" s="6">
        <f t="shared" si="5"/>
        <v>88.3412268115589</v>
      </c>
    </row>
    <row r="27" spans="1:16" ht="63.75">
      <c r="A27" s="4" t="s">
        <v>110</v>
      </c>
      <c r="B27" s="5" t="s">
        <v>109</v>
      </c>
      <c r="C27" s="6">
        <v>156091</v>
      </c>
      <c r="D27" s="6">
        <v>156091</v>
      </c>
      <c r="E27" s="6">
        <v>31220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f t="shared" si="0"/>
        <v>31220</v>
      </c>
      <c r="L27" s="6">
        <f t="shared" si="1"/>
        <v>156091</v>
      </c>
      <c r="M27" s="6">
        <f t="shared" si="2"/>
        <v>0</v>
      </c>
      <c r="N27" s="6">
        <f t="shared" si="3"/>
        <v>156091</v>
      </c>
      <c r="O27" s="6">
        <f t="shared" si="4"/>
        <v>31220</v>
      </c>
      <c r="P27" s="6">
        <f t="shared" si="5"/>
        <v>0</v>
      </c>
    </row>
    <row r="28" spans="1:16" ht="76.5">
      <c r="A28" s="4" t="s">
        <v>111</v>
      </c>
      <c r="B28" s="5" t="s">
        <v>112</v>
      </c>
      <c r="C28" s="6">
        <v>100392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f t="shared" si="0"/>
        <v>0</v>
      </c>
      <c r="L28" s="6">
        <f t="shared" si="1"/>
        <v>0</v>
      </c>
      <c r="M28" s="6">
        <f t="shared" si="2"/>
        <v>0</v>
      </c>
      <c r="N28" s="6">
        <f t="shared" si="3"/>
        <v>0</v>
      </c>
      <c r="O28" s="6">
        <f t="shared" si="4"/>
        <v>0</v>
      </c>
      <c r="P28" s="6">
        <f t="shared" si="5"/>
        <v>0</v>
      </c>
    </row>
    <row r="29" spans="1:16" ht="76.5">
      <c r="A29" s="4" t="s">
        <v>113</v>
      </c>
      <c r="B29" s="5" t="s">
        <v>114</v>
      </c>
      <c r="C29" s="6">
        <v>815016</v>
      </c>
      <c r="D29" s="6">
        <v>815016</v>
      </c>
      <c r="E29" s="6">
        <v>441542</v>
      </c>
      <c r="F29" s="6">
        <v>395460</v>
      </c>
      <c r="G29" s="6">
        <v>0</v>
      </c>
      <c r="H29" s="6">
        <v>395460</v>
      </c>
      <c r="I29" s="6">
        <v>0</v>
      </c>
      <c r="J29" s="6">
        <v>279814.79</v>
      </c>
      <c r="K29" s="6">
        <f t="shared" si="0"/>
        <v>46082</v>
      </c>
      <c r="L29" s="6">
        <f t="shared" si="1"/>
        <v>419556</v>
      </c>
      <c r="M29" s="6">
        <f t="shared" si="2"/>
        <v>89.5633937428376</v>
      </c>
      <c r="N29" s="6">
        <f t="shared" si="3"/>
        <v>419556</v>
      </c>
      <c r="O29" s="6">
        <f t="shared" si="4"/>
        <v>46082</v>
      </c>
      <c r="P29" s="6">
        <f t="shared" si="5"/>
        <v>89.5633937428376</v>
      </c>
    </row>
    <row r="30" spans="1:16" ht="76.5">
      <c r="A30" s="4" t="s">
        <v>115</v>
      </c>
      <c r="B30" s="5" t="s">
        <v>114</v>
      </c>
      <c r="C30" s="6">
        <v>15253</v>
      </c>
      <c r="D30" s="6">
        <v>15253</v>
      </c>
      <c r="E30" s="6">
        <v>3051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f t="shared" si="0"/>
        <v>3051</v>
      </c>
      <c r="L30" s="6">
        <f t="shared" si="1"/>
        <v>15253</v>
      </c>
      <c r="M30" s="6">
        <f t="shared" si="2"/>
        <v>0</v>
      </c>
      <c r="N30" s="6">
        <f t="shared" si="3"/>
        <v>15253</v>
      </c>
      <c r="O30" s="6">
        <f t="shared" si="4"/>
        <v>3051</v>
      </c>
      <c r="P30" s="6">
        <f t="shared" si="5"/>
        <v>0</v>
      </c>
    </row>
    <row r="31" spans="1:16" ht="63.75">
      <c r="A31" s="4" t="s">
        <v>116</v>
      </c>
      <c r="B31" s="5" t="s">
        <v>117</v>
      </c>
      <c r="C31" s="6">
        <v>486485</v>
      </c>
      <c r="D31" s="6">
        <v>486485</v>
      </c>
      <c r="E31" s="6">
        <v>266135</v>
      </c>
      <c r="F31" s="6">
        <v>231899</v>
      </c>
      <c r="G31" s="6">
        <v>0</v>
      </c>
      <c r="H31" s="6">
        <v>231899</v>
      </c>
      <c r="I31" s="6">
        <v>0</v>
      </c>
      <c r="J31" s="6">
        <v>92671.21</v>
      </c>
      <c r="K31" s="6">
        <f t="shared" si="0"/>
        <v>34236</v>
      </c>
      <c r="L31" s="6">
        <f t="shared" si="1"/>
        <v>254586</v>
      </c>
      <c r="M31" s="6">
        <f t="shared" si="2"/>
        <v>87.13585210513462</v>
      </c>
      <c r="N31" s="6">
        <f t="shared" si="3"/>
        <v>254586</v>
      </c>
      <c r="O31" s="6">
        <f t="shared" si="4"/>
        <v>34236</v>
      </c>
      <c r="P31" s="6">
        <f t="shared" si="5"/>
        <v>87.13585210513462</v>
      </c>
    </row>
    <row r="32" spans="1:16" ht="63.75">
      <c r="A32" s="4" t="s">
        <v>118</v>
      </c>
      <c r="B32" s="5" t="s">
        <v>119</v>
      </c>
      <c r="C32" s="6">
        <v>13346</v>
      </c>
      <c r="D32" s="6">
        <v>13346</v>
      </c>
      <c r="E32" s="6">
        <v>2670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f t="shared" si="0"/>
        <v>2670</v>
      </c>
      <c r="L32" s="6">
        <f t="shared" si="1"/>
        <v>13346</v>
      </c>
      <c r="M32" s="6">
        <f t="shared" si="2"/>
        <v>0</v>
      </c>
      <c r="N32" s="6">
        <f t="shared" si="3"/>
        <v>13346</v>
      </c>
      <c r="O32" s="6">
        <f t="shared" si="4"/>
        <v>2670</v>
      </c>
      <c r="P32" s="6">
        <f t="shared" si="5"/>
        <v>0</v>
      </c>
    </row>
    <row r="33" spans="1:16" ht="51">
      <c r="A33" s="4" t="s">
        <v>120</v>
      </c>
      <c r="B33" s="5" t="s">
        <v>121</v>
      </c>
      <c r="C33" s="6">
        <v>5440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f t="shared" si="0"/>
        <v>0</v>
      </c>
      <c r="L33" s="6">
        <f t="shared" si="1"/>
        <v>0</v>
      </c>
      <c r="M33" s="6">
        <f t="shared" si="2"/>
        <v>0</v>
      </c>
      <c r="N33" s="6">
        <f t="shared" si="3"/>
        <v>0</v>
      </c>
      <c r="O33" s="6">
        <f t="shared" si="4"/>
        <v>0</v>
      </c>
      <c r="P33" s="6">
        <f t="shared" si="5"/>
        <v>0</v>
      </c>
    </row>
    <row r="34" spans="1:16" ht="63.75">
      <c r="A34" s="4" t="s">
        <v>122</v>
      </c>
      <c r="B34" s="5" t="s">
        <v>123</v>
      </c>
      <c r="C34" s="6">
        <v>1774983</v>
      </c>
      <c r="D34" s="6">
        <v>1774983</v>
      </c>
      <c r="E34" s="6">
        <v>965304</v>
      </c>
      <c r="F34" s="6">
        <v>799270</v>
      </c>
      <c r="G34" s="6">
        <v>0</v>
      </c>
      <c r="H34" s="6">
        <v>799270</v>
      </c>
      <c r="I34" s="6">
        <v>0</v>
      </c>
      <c r="J34" s="6">
        <v>458400.42</v>
      </c>
      <c r="K34" s="6">
        <f t="shared" si="0"/>
        <v>166034</v>
      </c>
      <c r="L34" s="6">
        <f t="shared" si="1"/>
        <v>975713</v>
      </c>
      <c r="M34" s="6">
        <f t="shared" si="2"/>
        <v>82.79982264654451</v>
      </c>
      <c r="N34" s="6">
        <f t="shared" si="3"/>
        <v>975713</v>
      </c>
      <c r="O34" s="6">
        <f t="shared" si="4"/>
        <v>166034</v>
      </c>
      <c r="P34" s="6">
        <f t="shared" si="5"/>
        <v>82.79982264654451</v>
      </c>
    </row>
    <row r="35" spans="1:16" ht="63.75">
      <c r="A35" s="4" t="s">
        <v>124</v>
      </c>
      <c r="B35" s="5" t="s">
        <v>123</v>
      </c>
      <c r="C35" s="6">
        <v>20255</v>
      </c>
      <c r="D35" s="6">
        <v>20255</v>
      </c>
      <c r="E35" s="6">
        <v>4052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f t="shared" si="0"/>
        <v>4052</v>
      </c>
      <c r="L35" s="6">
        <f t="shared" si="1"/>
        <v>20255</v>
      </c>
      <c r="M35" s="6">
        <f t="shared" si="2"/>
        <v>0</v>
      </c>
      <c r="N35" s="6">
        <f t="shared" si="3"/>
        <v>20255</v>
      </c>
      <c r="O35" s="6">
        <f t="shared" si="4"/>
        <v>4052</v>
      </c>
      <c r="P35" s="6">
        <f t="shared" si="5"/>
        <v>0</v>
      </c>
    </row>
    <row r="36" spans="1:16" ht="25.5">
      <c r="A36" s="4" t="s">
        <v>125</v>
      </c>
      <c r="B36" s="5" t="s">
        <v>126</v>
      </c>
      <c r="C36" s="6">
        <v>38200</v>
      </c>
      <c r="D36" s="6">
        <v>38200</v>
      </c>
      <c r="E36" s="6">
        <v>20500</v>
      </c>
      <c r="F36" s="6">
        <v>17886</v>
      </c>
      <c r="G36" s="6">
        <v>0</v>
      </c>
      <c r="H36" s="6">
        <v>17886</v>
      </c>
      <c r="I36" s="6">
        <v>0</v>
      </c>
      <c r="J36" s="6">
        <v>2166.82</v>
      </c>
      <c r="K36" s="6">
        <f t="shared" si="0"/>
        <v>2614</v>
      </c>
      <c r="L36" s="6">
        <f t="shared" si="1"/>
        <v>20314</v>
      </c>
      <c r="M36" s="6">
        <f t="shared" si="2"/>
        <v>87.24878048780488</v>
      </c>
      <c r="N36" s="6">
        <f t="shared" si="3"/>
        <v>20314</v>
      </c>
      <c r="O36" s="6">
        <f t="shared" si="4"/>
        <v>2614</v>
      </c>
      <c r="P36" s="6">
        <f t="shared" si="5"/>
        <v>87.24878048780488</v>
      </c>
    </row>
    <row r="37" spans="1:16" ht="12.75">
      <c r="A37" s="4" t="s">
        <v>127</v>
      </c>
      <c r="B37" s="5" t="s">
        <v>128</v>
      </c>
      <c r="C37" s="6">
        <v>194700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f t="shared" si="0"/>
        <v>0</v>
      </c>
      <c r="L37" s="6">
        <f t="shared" si="1"/>
        <v>0</v>
      </c>
      <c r="M37" s="6">
        <f t="shared" si="2"/>
        <v>0</v>
      </c>
      <c r="N37" s="6">
        <f t="shared" si="3"/>
        <v>0</v>
      </c>
      <c r="O37" s="6">
        <f t="shared" si="4"/>
        <v>0</v>
      </c>
      <c r="P37" s="6">
        <f t="shared" si="5"/>
        <v>0</v>
      </c>
    </row>
    <row r="38" spans="1:16" ht="76.5">
      <c r="A38" s="4" t="s">
        <v>129</v>
      </c>
      <c r="B38" s="5" t="s">
        <v>130</v>
      </c>
      <c r="C38" s="6">
        <v>1705098</v>
      </c>
      <c r="D38" s="6">
        <v>1705098</v>
      </c>
      <c r="E38" s="6">
        <v>584930</v>
      </c>
      <c r="F38" s="6">
        <v>436206</v>
      </c>
      <c r="G38" s="6">
        <v>0</v>
      </c>
      <c r="H38" s="6">
        <v>436206</v>
      </c>
      <c r="I38" s="6">
        <v>0</v>
      </c>
      <c r="J38" s="6">
        <v>155953.17</v>
      </c>
      <c r="K38" s="6">
        <f t="shared" si="0"/>
        <v>148724</v>
      </c>
      <c r="L38" s="6">
        <f t="shared" si="1"/>
        <v>1268892</v>
      </c>
      <c r="M38" s="6">
        <f t="shared" si="2"/>
        <v>74.57405159591745</v>
      </c>
      <c r="N38" s="6">
        <f t="shared" si="3"/>
        <v>1268892</v>
      </c>
      <c r="O38" s="6">
        <f t="shared" si="4"/>
        <v>148724</v>
      </c>
      <c r="P38" s="6">
        <f t="shared" si="5"/>
        <v>74.57405159591745</v>
      </c>
    </row>
    <row r="39" spans="1:16" ht="76.5">
      <c r="A39" s="4" t="s">
        <v>131</v>
      </c>
      <c r="B39" s="5" t="s">
        <v>130</v>
      </c>
      <c r="C39" s="6">
        <v>70948</v>
      </c>
      <c r="D39" s="6">
        <v>70948</v>
      </c>
      <c r="E39" s="6">
        <v>15312</v>
      </c>
      <c r="F39" s="6">
        <v>1262</v>
      </c>
      <c r="G39" s="6">
        <v>0</v>
      </c>
      <c r="H39" s="6">
        <v>1261.6</v>
      </c>
      <c r="I39" s="6">
        <v>0.4</v>
      </c>
      <c r="J39" s="6">
        <v>0</v>
      </c>
      <c r="K39" s="6">
        <f t="shared" si="0"/>
        <v>14050</v>
      </c>
      <c r="L39" s="6">
        <f t="shared" si="1"/>
        <v>69686</v>
      </c>
      <c r="M39" s="6">
        <f t="shared" si="2"/>
        <v>8.241901776384534</v>
      </c>
      <c r="N39" s="6">
        <f t="shared" si="3"/>
        <v>69686.4</v>
      </c>
      <c r="O39" s="6">
        <f t="shared" si="4"/>
        <v>14050.4</v>
      </c>
      <c r="P39" s="6">
        <f t="shared" si="5"/>
        <v>8.239289446185998</v>
      </c>
    </row>
    <row r="40" spans="1:16" ht="12.75">
      <c r="A40" s="4" t="s">
        <v>132</v>
      </c>
      <c r="B40" s="5" t="s">
        <v>133</v>
      </c>
      <c r="C40" s="6">
        <v>758039</v>
      </c>
      <c r="D40" s="6">
        <v>758039</v>
      </c>
      <c r="E40" s="6">
        <v>224960.14</v>
      </c>
      <c r="F40" s="6">
        <v>224960.14</v>
      </c>
      <c r="G40" s="6">
        <v>0</v>
      </c>
      <c r="H40" s="6">
        <v>224960.14</v>
      </c>
      <c r="I40" s="6">
        <v>0</v>
      </c>
      <c r="J40" s="6">
        <v>0</v>
      </c>
      <c r="K40" s="6">
        <f t="shared" si="0"/>
        <v>0</v>
      </c>
      <c r="L40" s="6">
        <f t="shared" si="1"/>
        <v>533078.86</v>
      </c>
      <c r="M40" s="6">
        <f t="shared" si="2"/>
        <v>100</v>
      </c>
      <c r="N40" s="6">
        <f t="shared" si="3"/>
        <v>533078.86</v>
      </c>
      <c r="O40" s="6">
        <f t="shared" si="4"/>
        <v>0</v>
      </c>
      <c r="P40" s="6">
        <f t="shared" si="5"/>
        <v>100</v>
      </c>
    </row>
    <row r="41" spans="1:16" ht="12.75">
      <c r="A41" s="4" t="s">
        <v>134</v>
      </c>
      <c r="B41" s="5" t="s">
        <v>135</v>
      </c>
      <c r="C41" s="6">
        <v>675015</v>
      </c>
      <c r="D41" s="6">
        <v>675015</v>
      </c>
      <c r="E41" s="6">
        <v>222258.66</v>
      </c>
      <c r="F41" s="6">
        <v>222258.66</v>
      </c>
      <c r="G41" s="6">
        <v>0</v>
      </c>
      <c r="H41" s="6">
        <v>222258.66</v>
      </c>
      <c r="I41" s="6">
        <v>0</v>
      </c>
      <c r="J41" s="6">
        <v>780</v>
      </c>
      <c r="K41" s="6">
        <f t="shared" si="0"/>
        <v>0</v>
      </c>
      <c r="L41" s="6">
        <f t="shared" si="1"/>
        <v>452756.33999999997</v>
      </c>
      <c r="M41" s="6">
        <f t="shared" si="2"/>
        <v>100</v>
      </c>
      <c r="N41" s="6">
        <f t="shared" si="3"/>
        <v>452756.33999999997</v>
      </c>
      <c r="O41" s="6">
        <f t="shared" si="4"/>
        <v>0</v>
      </c>
      <c r="P41" s="6">
        <f t="shared" si="5"/>
        <v>100</v>
      </c>
    </row>
    <row r="42" spans="1:16" ht="12.75">
      <c r="A42" s="4" t="s">
        <v>136</v>
      </c>
      <c r="B42" s="5" t="s">
        <v>137</v>
      </c>
      <c r="C42" s="6">
        <v>50887119</v>
      </c>
      <c r="D42" s="6">
        <v>53223819</v>
      </c>
      <c r="E42" s="6">
        <v>14681361.52</v>
      </c>
      <c r="F42" s="6">
        <v>14681361.52</v>
      </c>
      <c r="G42" s="6">
        <v>0</v>
      </c>
      <c r="H42" s="6">
        <v>14681360.81</v>
      </c>
      <c r="I42" s="6">
        <v>0.71</v>
      </c>
      <c r="J42" s="6">
        <v>856298.04</v>
      </c>
      <c r="K42" s="6">
        <f t="shared" si="0"/>
        <v>0</v>
      </c>
      <c r="L42" s="6">
        <f t="shared" si="1"/>
        <v>38542457.480000004</v>
      </c>
      <c r="M42" s="6">
        <f t="shared" si="2"/>
        <v>100</v>
      </c>
      <c r="N42" s="6">
        <f t="shared" si="3"/>
        <v>38542458.19</v>
      </c>
      <c r="O42" s="6">
        <f t="shared" si="4"/>
        <v>0.7099999990314245</v>
      </c>
      <c r="P42" s="6">
        <f t="shared" si="5"/>
        <v>99.99999516393628</v>
      </c>
    </row>
    <row r="43" spans="1:16" ht="25.5">
      <c r="A43" s="4" t="s">
        <v>138</v>
      </c>
      <c r="B43" s="5" t="s">
        <v>139</v>
      </c>
      <c r="C43" s="6">
        <v>2865629</v>
      </c>
      <c r="D43" s="6">
        <v>2865629</v>
      </c>
      <c r="E43" s="6">
        <v>876868.44</v>
      </c>
      <c r="F43" s="6">
        <v>876868.44</v>
      </c>
      <c r="G43" s="6">
        <v>0</v>
      </c>
      <c r="H43" s="6">
        <v>876868.44</v>
      </c>
      <c r="I43" s="6">
        <v>0</v>
      </c>
      <c r="J43" s="6">
        <v>0</v>
      </c>
      <c r="K43" s="6">
        <f t="shared" si="0"/>
        <v>0</v>
      </c>
      <c r="L43" s="6">
        <f t="shared" si="1"/>
        <v>1988760.56</v>
      </c>
      <c r="M43" s="6">
        <f t="shared" si="2"/>
        <v>100</v>
      </c>
      <c r="N43" s="6">
        <f t="shared" si="3"/>
        <v>1988760.56</v>
      </c>
      <c r="O43" s="6">
        <f t="shared" si="4"/>
        <v>0</v>
      </c>
      <c r="P43" s="6">
        <f t="shared" si="5"/>
        <v>100</v>
      </c>
    </row>
    <row r="44" spans="1:16" ht="12.75">
      <c r="A44" s="4" t="s">
        <v>140</v>
      </c>
      <c r="B44" s="5" t="s">
        <v>141</v>
      </c>
      <c r="C44" s="6">
        <v>6582014</v>
      </c>
      <c r="D44" s="6">
        <v>6582014</v>
      </c>
      <c r="E44" s="6">
        <v>2145683.43</v>
      </c>
      <c r="F44" s="6">
        <v>2145683.43</v>
      </c>
      <c r="G44" s="6">
        <v>0</v>
      </c>
      <c r="H44" s="6">
        <v>2145683.43</v>
      </c>
      <c r="I44" s="6">
        <v>0</v>
      </c>
      <c r="J44" s="6">
        <v>0</v>
      </c>
      <c r="K44" s="6">
        <f t="shared" si="0"/>
        <v>0</v>
      </c>
      <c r="L44" s="6">
        <f t="shared" si="1"/>
        <v>4436330.57</v>
      </c>
      <c r="M44" s="6">
        <f t="shared" si="2"/>
        <v>100</v>
      </c>
      <c r="N44" s="6">
        <f t="shared" si="3"/>
        <v>4436330.57</v>
      </c>
      <c r="O44" s="6">
        <f t="shared" si="4"/>
        <v>0</v>
      </c>
      <c r="P44" s="6">
        <f t="shared" si="5"/>
        <v>100</v>
      </c>
    </row>
    <row r="45" spans="1:16" ht="12.75">
      <c r="A45" s="4" t="s">
        <v>142</v>
      </c>
      <c r="B45" s="5" t="s">
        <v>143</v>
      </c>
      <c r="C45" s="6">
        <v>779835</v>
      </c>
      <c r="D45" s="6">
        <v>779835</v>
      </c>
      <c r="E45" s="6">
        <v>111382.82</v>
      </c>
      <c r="F45" s="6">
        <v>111382.82</v>
      </c>
      <c r="G45" s="6">
        <v>0</v>
      </c>
      <c r="H45" s="6">
        <v>111382.82</v>
      </c>
      <c r="I45" s="6">
        <v>0</v>
      </c>
      <c r="J45" s="6">
        <v>0</v>
      </c>
      <c r="K45" s="6">
        <f t="shared" si="0"/>
        <v>0</v>
      </c>
      <c r="L45" s="6">
        <f t="shared" si="1"/>
        <v>668452.1799999999</v>
      </c>
      <c r="M45" s="6">
        <f t="shared" si="2"/>
        <v>100</v>
      </c>
      <c r="N45" s="6">
        <f t="shared" si="3"/>
        <v>668452.1799999999</v>
      </c>
      <c r="O45" s="6">
        <f t="shared" si="4"/>
        <v>0</v>
      </c>
      <c r="P45" s="6">
        <f t="shared" si="5"/>
        <v>100</v>
      </c>
    </row>
    <row r="46" spans="1:16" ht="12.75">
      <c r="A46" s="4" t="s">
        <v>144</v>
      </c>
      <c r="B46" s="5" t="s">
        <v>145</v>
      </c>
      <c r="C46" s="6">
        <v>12900</v>
      </c>
      <c r="D46" s="6">
        <v>33540</v>
      </c>
      <c r="E46" s="6">
        <v>18920</v>
      </c>
      <c r="F46" s="6">
        <v>18920</v>
      </c>
      <c r="G46" s="6">
        <v>0</v>
      </c>
      <c r="H46" s="6">
        <v>18920</v>
      </c>
      <c r="I46" s="6">
        <v>0</v>
      </c>
      <c r="J46" s="6">
        <v>0</v>
      </c>
      <c r="K46" s="6">
        <f t="shared" si="0"/>
        <v>0</v>
      </c>
      <c r="L46" s="6">
        <f t="shared" si="1"/>
        <v>14620</v>
      </c>
      <c r="M46" s="6">
        <f t="shared" si="2"/>
        <v>100</v>
      </c>
      <c r="N46" s="6">
        <f t="shared" si="3"/>
        <v>14620</v>
      </c>
      <c r="O46" s="6">
        <f t="shared" si="4"/>
        <v>0</v>
      </c>
      <c r="P46" s="6">
        <f t="shared" si="5"/>
        <v>100</v>
      </c>
    </row>
    <row r="47" spans="1:16" ht="25.5">
      <c r="A47" s="4" t="s">
        <v>146</v>
      </c>
      <c r="B47" s="5" t="s">
        <v>147</v>
      </c>
      <c r="C47" s="6">
        <v>15162586</v>
      </c>
      <c r="D47" s="6">
        <v>15141946</v>
      </c>
      <c r="E47" s="6">
        <v>6140533.07</v>
      </c>
      <c r="F47" s="6">
        <v>6140533.07</v>
      </c>
      <c r="G47" s="6">
        <v>0</v>
      </c>
      <c r="H47" s="6">
        <v>6140533.07</v>
      </c>
      <c r="I47" s="6">
        <v>0</v>
      </c>
      <c r="J47" s="6">
        <v>0</v>
      </c>
      <c r="K47" s="6">
        <f t="shared" si="0"/>
        <v>0</v>
      </c>
      <c r="L47" s="6">
        <f t="shared" si="1"/>
        <v>9001412.93</v>
      </c>
      <c r="M47" s="6">
        <f t="shared" si="2"/>
        <v>100</v>
      </c>
      <c r="N47" s="6">
        <f t="shared" si="3"/>
        <v>9001412.93</v>
      </c>
      <c r="O47" s="6">
        <f t="shared" si="4"/>
        <v>0</v>
      </c>
      <c r="P47" s="6">
        <f t="shared" si="5"/>
        <v>100</v>
      </c>
    </row>
    <row r="48" spans="1:16" ht="25.5">
      <c r="A48" s="4" t="s">
        <v>148</v>
      </c>
      <c r="B48" s="5" t="s">
        <v>149</v>
      </c>
      <c r="C48" s="6">
        <v>20919826</v>
      </c>
      <c r="D48" s="6">
        <v>57945015</v>
      </c>
      <c r="E48" s="6">
        <v>36979025</v>
      </c>
      <c r="F48" s="6">
        <v>29070860</v>
      </c>
      <c r="G48" s="6">
        <v>0</v>
      </c>
      <c r="H48" s="6">
        <v>29070860</v>
      </c>
      <c r="I48" s="6">
        <v>0</v>
      </c>
      <c r="J48" s="6">
        <v>113500364.61</v>
      </c>
      <c r="K48" s="6">
        <f t="shared" si="0"/>
        <v>7908165</v>
      </c>
      <c r="L48" s="6">
        <f t="shared" si="1"/>
        <v>28874155</v>
      </c>
      <c r="M48" s="6">
        <f t="shared" si="2"/>
        <v>78.61445779059886</v>
      </c>
      <c r="N48" s="6">
        <f t="shared" si="3"/>
        <v>28874155</v>
      </c>
      <c r="O48" s="6">
        <f t="shared" si="4"/>
        <v>7908165</v>
      </c>
      <c r="P48" s="6">
        <f t="shared" si="5"/>
        <v>78.61445779059886</v>
      </c>
    </row>
    <row r="49" spans="1:16" ht="38.25">
      <c r="A49" s="4" t="s">
        <v>150</v>
      </c>
      <c r="B49" s="5" t="s">
        <v>151</v>
      </c>
      <c r="C49" s="6">
        <v>452220</v>
      </c>
      <c r="D49" s="6">
        <v>1808407</v>
      </c>
      <c r="E49" s="6">
        <v>370306</v>
      </c>
      <c r="F49" s="6">
        <v>4730</v>
      </c>
      <c r="G49" s="6">
        <v>0</v>
      </c>
      <c r="H49" s="6">
        <v>4730</v>
      </c>
      <c r="I49" s="6">
        <v>0</v>
      </c>
      <c r="J49" s="6">
        <v>0.09</v>
      </c>
      <c r="K49" s="6">
        <f t="shared" si="0"/>
        <v>365576</v>
      </c>
      <c r="L49" s="6">
        <f t="shared" si="1"/>
        <v>1803677</v>
      </c>
      <c r="M49" s="6">
        <f t="shared" si="2"/>
        <v>1.2773219985633502</v>
      </c>
      <c r="N49" s="6">
        <f t="shared" si="3"/>
        <v>1803677</v>
      </c>
      <c r="O49" s="6">
        <f t="shared" si="4"/>
        <v>365576</v>
      </c>
      <c r="P49" s="6">
        <f t="shared" si="5"/>
        <v>1.2773219985633502</v>
      </c>
    </row>
    <row r="50" spans="1:16" ht="12.75">
      <c r="A50" s="4" t="s">
        <v>152</v>
      </c>
      <c r="B50" s="5" t="s">
        <v>153</v>
      </c>
      <c r="C50" s="6">
        <v>1471480</v>
      </c>
      <c r="D50" s="6">
        <v>2229686</v>
      </c>
      <c r="E50" s="6">
        <v>752492</v>
      </c>
      <c r="F50" s="6">
        <v>432733.81</v>
      </c>
      <c r="G50" s="6">
        <v>0</v>
      </c>
      <c r="H50" s="6">
        <v>429033.81</v>
      </c>
      <c r="I50" s="6">
        <v>3700</v>
      </c>
      <c r="J50" s="6">
        <v>13700</v>
      </c>
      <c r="K50" s="6">
        <f t="shared" si="0"/>
        <v>319758.19</v>
      </c>
      <c r="L50" s="6">
        <f t="shared" si="1"/>
        <v>1796952.19</v>
      </c>
      <c r="M50" s="6">
        <f t="shared" si="2"/>
        <v>57.50676552043078</v>
      </c>
      <c r="N50" s="6">
        <f t="shared" si="3"/>
        <v>1800652.19</v>
      </c>
      <c r="O50" s="6">
        <f t="shared" si="4"/>
        <v>323458.19</v>
      </c>
      <c r="P50" s="6">
        <f t="shared" si="5"/>
        <v>57.015065940900364</v>
      </c>
    </row>
    <row r="51" spans="1:16" ht="25.5">
      <c r="A51" s="4" t="s">
        <v>154</v>
      </c>
      <c r="B51" s="5" t="s">
        <v>155</v>
      </c>
      <c r="C51" s="6">
        <v>2995116</v>
      </c>
      <c r="D51" s="6">
        <v>2995116</v>
      </c>
      <c r="E51" s="6">
        <v>970267.13</v>
      </c>
      <c r="F51" s="6">
        <v>970267.13</v>
      </c>
      <c r="G51" s="6">
        <v>0</v>
      </c>
      <c r="H51" s="6">
        <v>970267.13</v>
      </c>
      <c r="I51" s="6">
        <v>0</v>
      </c>
      <c r="J51" s="6">
        <v>0</v>
      </c>
      <c r="K51" s="6">
        <f t="shared" si="0"/>
        <v>0</v>
      </c>
      <c r="L51" s="6">
        <f t="shared" si="1"/>
        <v>2024848.87</v>
      </c>
      <c r="M51" s="6">
        <f t="shared" si="2"/>
        <v>100</v>
      </c>
      <c r="N51" s="6">
        <f t="shared" si="3"/>
        <v>2024848.87</v>
      </c>
      <c r="O51" s="6">
        <f t="shared" si="4"/>
        <v>0</v>
      </c>
      <c r="P51" s="6">
        <f t="shared" si="5"/>
        <v>100</v>
      </c>
    </row>
    <row r="52" spans="1:16" ht="25.5">
      <c r="A52" s="4" t="s">
        <v>156</v>
      </c>
      <c r="B52" s="5" t="s">
        <v>157</v>
      </c>
      <c r="C52" s="6">
        <v>20693</v>
      </c>
      <c r="D52" s="6">
        <v>20693</v>
      </c>
      <c r="E52" s="6">
        <v>4794</v>
      </c>
      <c r="F52" s="6">
        <v>2832</v>
      </c>
      <c r="G52" s="6">
        <v>0</v>
      </c>
      <c r="H52" s="6">
        <v>2832</v>
      </c>
      <c r="I52" s="6">
        <v>0</v>
      </c>
      <c r="J52" s="6">
        <v>0.45</v>
      </c>
      <c r="K52" s="6">
        <f t="shared" si="0"/>
        <v>1962</v>
      </c>
      <c r="L52" s="6">
        <f t="shared" si="1"/>
        <v>17861</v>
      </c>
      <c r="M52" s="6">
        <f t="shared" si="2"/>
        <v>59.073842302878596</v>
      </c>
      <c r="N52" s="6">
        <f t="shared" si="3"/>
        <v>17861</v>
      </c>
      <c r="O52" s="6">
        <f t="shared" si="4"/>
        <v>1962</v>
      </c>
      <c r="P52" s="6">
        <f t="shared" si="5"/>
        <v>59.073842302878596</v>
      </c>
    </row>
    <row r="53" spans="1:16" ht="12.75">
      <c r="A53" s="4" t="s">
        <v>302</v>
      </c>
      <c r="B53" s="5" t="s">
        <v>303</v>
      </c>
      <c r="C53" s="6">
        <v>0</v>
      </c>
      <c r="D53" s="6">
        <v>203346</v>
      </c>
      <c r="E53" s="6">
        <v>124985</v>
      </c>
      <c r="F53" s="6">
        <v>33026.85</v>
      </c>
      <c r="G53" s="6">
        <v>0</v>
      </c>
      <c r="H53" s="6">
        <v>13443.18</v>
      </c>
      <c r="I53" s="6">
        <v>19583.67</v>
      </c>
      <c r="J53" s="6">
        <v>0</v>
      </c>
      <c r="K53" s="6">
        <f t="shared" si="0"/>
        <v>91958.15</v>
      </c>
      <c r="L53" s="6">
        <f t="shared" si="1"/>
        <v>170319.15</v>
      </c>
      <c r="M53" s="6">
        <f t="shared" si="2"/>
        <v>26.42465095811497</v>
      </c>
      <c r="N53" s="6">
        <f t="shared" si="3"/>
        <v>189902.82</v>
      </c>
      <c r="O53" s="6">
        <f t="shared" si="4"/>
        <v>111541.82</v>
      </c>
      <c r="P53" s="6">
        <f t="shared" si="5"/>
        <v>10.75583470016402</v>
      </c>
    </row>
    <row r="54" spans="1:16" ht="12.75">
      <c r="A54" s="4" t="s">
        <v>158</v>
      </c>
      <c r="B54" s="5" t="s">
        <v>159</v>
      </c>
      <c r="C54" s="6">
        <v>9000</v>
      </c>
      <c r="D54" s="6">
        <v>9000</v>
      </c>
      <c r="E54" s="6">
        <v>1700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f t="shared" si="0"/>
        <v>1700</v>
      </c>
      <c r="L54" s="6">
        <f t="shared" si="1"/>
        <v>9000</v>
      </c>
      <c r="M54" s="6">
        <f t="shared" si="2"/>
        <v>0</v>
      </c>
      <c r="N54" s="6">
        <f t="shared" si="3"/>
        <v>9000</v>
      </c>
      <c r="O54" s="6">
        <f t="shared" si="4"/>
        <v>1700</v>
      </c>
      <c r="P54" s="6">
        <f t="shared" si="5"/>
        <v>0</v>
      </c>
    </row>
    <row r="55" spans="1:16" ht="25.5">
      <c r="A55" s="4" t="s">
        <v>160</v>
      </c>
      <c r="B55" s="5" t="s">
        <v>161</v>
      </c>
      <c r="C55" s="6">
        <v>853219</v>
      </c>
      <c r="D55" s="6">
        <v>853219</v>
      </c>
      <c r="E55" s="6">
        <v>279373</v>
      </c>
      <c r="F55" s="6">
        <v>178755.85</v>
      </c>
      <c r="G55" s="6">
        <v>0</v>
      </c>
      <c r="H55" s="6">
        <v>168225.16</v>
      </c>
      <c r="I55" s="6">
        <v>10530.69</v>
      </c>
      <c r="J55" s="6">
        <v>13181.57</v>
      </c>
      <c r="K55" s="6">
        <f t="shared" si="0"/>
        <v>100617.15</v>
      </c>
      <c r="L55" s="6">
        <f t="shared" si="1"/>
        <v>674463.15</v>
      </c>
      <c r="M55" s="6">
        <f t="shared" si="2"/>
        <v>63.984654923704156</v>
      </c>
      <c r="N55" s="6">
        <f t="shared" si="3"/>
        <v>684993.84</v>
      </c>
      <c r="O55" s="6">
        <f t="shared" si="4"/>
        <v>111147.84</v>
      </c>
      <c r="P55" s="6">
        <f t="shared" si="5"/>
        <v>60.21525344253023</v>
      </c>
    </row>
    <row r="56" spans="1:16" ht="25.5">
      <c r="A56" s="4" t="s">
        <v>306</v>
      </c>
      <c r="B56" s="5" t="s">
        <v>307</v>
      </c>
      <c r="C56" s="6">
        <v>0</v>
      </c>
      <c r="D56" s="6">
        <v>54500</v>
      </c>
      <c r="E56" s="6">
        <v>10500</v>
      </c>
      <c r="F56" s="6">
        <v>10000</v>
      </c>
      <c r="G56" s="6">
        <v>0</v>
      </c>
      <c r="H56" s="6">
        <v>10000</v>
      </c>
      <c r="I56" s="6">
        <v>0</v>
      </c>
      <c r="J56" s="6">
        <v>0</v>
      </c>
      <c r="K56" s="6">
        <f t="shared" si="0"/>
        <v>500</v>
      </c>
      <c r="L56" s="6">
        <f t="shared" si="1"/>
        <v>44500</v>
      </c>
      <c r="M56" s="6">
        <f t="shared" si="2"/>
        <v>95.23809523809523</v>
      </c>
      <c r="N56" s="6">
        <f t="shared" si="3"/>
        <v>44500</v>
      </c>
      <c r="O56" s="6">
        <f t="shared" si="4"/>
        <v>500</v>
      </c>
      <c r="P56" s="6">
        <f t="shared" si="5"/>
        <v>95.23809523809523</v>
      </c>
    </row>
    <row r="57" spans="1:16" ht="25.5">
      <c r="A57" s="4" t="s">
        <v>317</v>
      </c>
      <c r="B57" s="5" t="s">
        <v>318</v>
      </c>
      <c r="C57" s="6">
        <v>0</v>
      </c>
      <c r="D57" s="6">
        <v>154000</v>
      </c>
      <c r="E57" s="6">
        <v>16000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f t="shared" si="0"/>
        <v>16000</v>
      </c>
      <c r="L57" s="6">
        <f t="shared" si="1"/>
        <v>154000</v>
      </c>
      <c r="M57" s="6">
        <f t="shared" si="2"/>
        <v>0</v>
      </c>
      <c r="N57" s="6">
        <f t="shared" si="3"/>
        <v>154000</v>
      </c>
      <c r="O57" s="6">
        <f t="shared" si="4"/>
        <v>16000</v>
      </c>
      <c r="P57" s="6">
        <f t="shared" si="5"/>
        <v>0</v>
      </c>
    </row>
    <row r="58" spans="1:16" ht="51">
      <c r="A58" s="4" t="s">
        <v>297</v>
      </c>
      <c r="B58" s="5" t="s">
        <v>298</v>
      </c>
      <c r="C58" s="6">
        <v>0</v>
      </c>
      <c r="D58" s="6">
        <v>510000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f t="shared" si="0"/>
        <v>0</v>
      </c>
      <c r="L58" s="6">
        <f t="shared" si="1"/>
        <v>510000</v>
      </c>
      <c r="M58" s="6">
        <f t="shared" si="2"/>
        <v>0</v>
      </c>
      <c r="N58" s="6">
        <f t="shared" si="3"/>
        <v>510000</v>
      </c>
      <c r="O58" s="6">
        <f t="shared" si="4"/>
        <v>0</v>
      </c>
      <c r="P58" s="6">
        <f t="shared" si="5"/>
        <v>0</v>
      </c>
    </row>
    <row r="59" spans="1:16" ht="25.5">
      <c r="A59" s="4" t="s">
        <v>162</v>
      </c>
      <c r="B59" s="5" t="s">
        <v>163</v>
      </c>
      <c r="C59" s="6">
        <v>2998128</v>
      </c>
      <c r="D59" s="6">
        <v>3000978</v>
      </c>
      <c r="E59" s="6">
        <v>1035659</v>
      </c>
      <c r="F59" s="6">
        <v>654358.69</v>
      </c>
      <c r="G59" s="6">
        <v>0</v>
      </c>
      <c r="H59" s="6">
        <v>654358.69</v>
      </c>
      <c r="I59" s="6">
        <v>0</v>
      </c>
      <c r="J59" s="6">
        <v>0</v>
      </c>
      <c r="K59" s="6">
        <f t="shared" si="0"/>
        <v>381300.31000000006</v>
      </c>
      <c r="L59" s="6">
        <f t="shared" si="1"/>
        <v>2346619.31</v>
      </c>
      <c r="M59" s="6">
        <f t="shared" si="2"/>
        <v>63.18283238015601</v>
      </c>
      <c r="N59" s="6">
        <f t="shared" si="3"/>
        <v>2346619.31</v>
      </c>
      <c r="O59" s="6">
        <f t="shared" si="4"/>
        <v>381300.31000000006</v>
      </c>
      <c r="P59" s="6">
        <f t="shared" si="5"/>
        <v>63.18283238015601</v>
      </c>
    </row>
    <row r="60" spans="1:16" ht="51">
      <c r="A60" s="4" t="s">
        <v>164</v>
      </c>
      <c r="B60" s="5" t="s">
        <v>165</v>
      </c>
      <c r="C60" s="6">
        <v>981170</v>
      </c>
      <c r="D60" s="6">
        <v>981170</v>
      </c>
      <c r="E60" s="6">
        <v>314212</v>
      </c>
      <c r="F60" s="6">
        <v>310324.43</v>
      </c>
      <c r="G60" s="6">
        <v>0</v>
      </c>
      <c r="H60" s="6">
        <v>231707</v>
      </c>
      <c r="I60" s="6">
        <v>78617.43</v>
      </c>
      <c r="J60" s="6">
        <v>78617.43</v>
      </c>
      <c r="K60" s="6">
        <f t="shared" si="0"/>
        <v>3887.570000000007</v>
      </c>
      <c r="L60" s="6">
        <f t="shared" si="1"/>
        <v>670845.5700000001</v>
      </c>
      <c r="M60" s="6">
        <f t="shared" si="2"/>
        <v>98.76275571906865</v>
      </c>
      <c r="N60" s="6">
        <f t="shared" si="3"/>
        <v>749463</v>
      </c>
      <c r="O60" s="6">
        <f t="shared" si="4"/>
        <v>82505</v>
      </c>
      <c r="P60" s="6">
        <f t="shared" si="5"/>
        <v>73.74225045510674</v>
      </c>
    </row>
    <row r="61" spans="1:16" ht="25.5">
      <c r="A61" s="4" t="s">
        <v>166</v>
      </c>
      <c r="B61" s="5" t="s">
        <v>167</v>
      </c>
      <c r="C61" s="6">
        <v>108250</v>
      </c>
      <c r="D61" s="6">
        <v>108250</v>
      </c>
      <c r="E61" s="6">
        <v>42748</v>
      </c>
      <c r="F61" s="6">
        <v>25811</v>
      </c>
      <c r="G61" s="6">
        <v>0</v>
      </c>
      <c r="H61" s="6">
        <v>25811</v>
      </c>
      <c r="I61" s="6">
        <v>0</v>
      </c>
      <c r="J61" s="6">
        <v>1000</v>
      </c>
      <c r="K61" s="6">
        <f t="shared" si="0"/>
        <v>16937</v>
      </c>
      <c r="L61" s="6">
        <f t="shared" si="1"/>
        <v>82439</v>
      </c>
      <c r="M61" s="6">
        <f t="shared" si="2"/>
        <v>60.37943295592776</v>
      </c>
      <c r="N61" s="6">
        <f t="shared" si="3"/>
        <v>82439</v>
      </c>
      <c r="O61" s="6">
        <f t="shared" si="4"/>
        <v>16937</v>
      </c>
      <c r="P61" s="6">
        <f t="shared" si="5"/>
        <v>60.37943295592776</v>
      </c>
    </row>
    <row r="62" spans="1:16" ht="25.5">
      <c r="A62" s="4" t="s">
        <v>168</v>
      </c>
      <c r="B62" s="5" t="s">
        <v>169</v>
      </c>
      <c r="C62" s="6">
        <v>15399847</v>
      </c>
      <c r="D62" s="6">
        <v>15399847</v>
      </c>
      <c r="E62" s="6">
        <v>5061512.79</v>
      </c>
      <c r="F62" s="6">
        <v>5061512.79</v>
      </c>
      <c r="G62" s="6">
        <v>0</v>
      </c>
      <c r="H62" s="6">
        <v>5061512.79</v>
      </c>
      <c r="I62" s="6">
        <v>0</v>
      </c>
      <c r="J62" s="6">
        <v>0</v>
      </c>
      <c r="K62" s="6">
        <f t="shared" si="0"/>
        <v>0</v>
      </c>
      <c r="L62" s="6">
        <f t="shared" si="1"/>
        <v>10338334.21</v>
      </c>
      <c r="M62" s="6">
        <f t="shared" si="2"/>
        <v>100</v>
      </c>
      <c r="N62" s="6">
        <f t="shared" si="3"/>
        <v>10338334.21</v>
      </c>
      <c r="O62" s="6">
        <f t="shared" si="4"/>
        <v>0</v>
      </c>
      <c r="P62" s="6">
        <f t="shared" si="5"/>
        <v>100</v>
      </c>
    </row>
    <row r="63" spans="1:16" ht="38.25">
      <c r="A63" s="4" t="s">
        <v>170</v>
      </c>
      <c r="B63" s="5" t="s">
        <v>171</v>
      </c>
      <c r="C63" s="6">
        <v>23300</v>
      </c>
      <c r="D63" s="6">
        <v>23300</v>
      </c>
      <c r="E63" s="6">
        <v>23300</v>
      </c>
      <c r="F63" s="6">
        <v>23300</v>
      </c>
      <c r="G63" s="6">
        <v>0</v>
      </c>
      <c r="H63" s="6">
        <v>23300</v>
      </c>
      <c r="I63" s="6">
        <v>0</v>
      </c>
      <c r="J63" s="6">
        <v>8532.23</v>
      </c>
      <c r="K63" s="6">
        <f t="shared" si="0"/>
        <v>0</v>
      </c>
      <c r="L63" s="6">
        <f t="shared" si="1"/>
        <v>0</v>
      </c>
      <c r="M63" s="6">
        <f t="shared" si="2"/>
        <v>100</v>
      </c>
      <c r="N63" s="6">
        <f t="shared" si="3"/>
        <v>0</v>
      </c>
      <c r="O63" s="6">
        <f t="shared" si="4"/>
        <v>0</v>
      </c>
      <c r="P63" s="6">
        <f t="shared" si="5"/>
        <v>100</v>
      </c>
    </row>
    <row r="64" spans="1:16" ht="12.75">
      <c r="A64" s="10" t="s">
        <v>253</v>
      </c>
      <c r="B64" s="11" t="s">
        <v>254</v>
      </c>
      <c r="C64" s="12">
        <v>4849449</v>
      </c>
      <c r="D64" s="12">
        <v>4680341</v>
      </c>
      <c r="E64" s="12">
        <v>1818853</v>
      </c>
      <c r="F64" s="12">
        <v>837916.15</v>
      </c>
      <c r="G64" s="12">
        <v>0</v>
      </c>
      <c r="H64" s="12">
        <v>816944.69</v>
      </c>
      <c r="I64" s="12">
        <v>20971.46</v>
      </c>
      <c r="J64" s="12">
        <v>16894.36</v>
      </c>
      <c r="K64" s="12">
        <f t="shared" si="0"/>
        <v>980936.85</v>
      </c>
      <c r="L64" s="12">
        <f t="shared" si="1"/>
        <v>3842424.85</v>
      </c>
      <c r="M64" s="12">
        <f t="shared" si="2"/>
        <v>46.0683821067453</v>
      </c>
      <c r="N64" s="12">
        <f t="shared" si="3"/>
        <v>3863396.31</v>
      </c>
      <c r="O64" s="12">
        <f t="shared" si="4"/>
        <v>1001908.31</v>
      </c>
      <c r="P64" s="12">
        <f t="shared" si="5"/>
        <v>44.9153774384186</v>
      </c>
    </row>
    <row r="65" spans="1:16" ht="12.75">
      <c r="A65" s="4" t="s">
        <v>255</v>
      </c>
      <c r="B65" s="5" t="s">
        <v>256</v>
      </c>
      <c r="C65" s="6">
        <v>4329449</v>
      </c>
      <c r="D65" s="6">
        <v>4160341</v>
      </c>
      <c r="E65" s="6">
        <v>1454853</v>
      </c>
      <c r="F65" s="6">
        <v>789916.15</v>
      </c>
      <c r="G65" s="6">
        <v>0</v>
      </c>
      <c r="H65" s="6">
        <v>771445.53</v>
      </c>
      <c r="I65" s="6">
        <v>18470.62</v>
      </c>
      <c r="J65" s="6">
        <v>16894.36</v>
      </c>
      <c r="K65" s="6">
        <f t="shared" si="0"/>
        <v>664936.85</v>
      </c>
      <c r="L65" s="6">
        <f t="shared" si="1"/>
        <v>3370424.85</v>
      </c>
      <c r="M65" s="6">
        <f t="shared" si="2"/>
        <v>54.29525525946608</v>
      </c>
      <c r="N65" s="6">
        <f t="shared" si="3"/>
        <v>3388895.4699999997</v>
      </c>
      <c r="O65" s="6">
        <f t="shared" si="4"/>
        <v>683407.47</v>
      </c>
      <c r="P65" s="6">
        <f t="shared" si="5"/>
        <v>53.02566857270116</v>
      </c>
    </row>
    <row r="66" spans="1:16" ht="38.25">
      <c r="A66" s="4" t="s">
        <v>260</v>
      </c>
      <c r="B66" s="5" t="s">
        <v>261</v>
      </c>
      <c r="C66" s="6">
        <v>320000</v>
      </c>
      <c r="D66" s="6">
        <v>320000</v>
      </c>
      <c r="E66" s="6">
        <v>300000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f t="shared" si="0"/>
        <v>300000</v>
      </c>
      <c r="L66" s="6">
        <f t="shared" si="1"/>
        <v>320000</v>
      </c>
      <c r="M66" s="6">
        <f t="shared" si="2"/>
        <v>0</v>
      </c>
      <c r="N66" s="6">
        <f t="shared" si="3"/>
        <v>320000</v>
      </c>
      <c r="O66" s="6">
        <f t="shared" si="4"/>
        <v>300000</v>
      </c>
      <c r="P66" s="6">
        <f t="shared" si="5"/>
        <v>0</v>
      </c>
    </row>
    <row r="67" spans="1:16" ht="76.5">
      <c r="A67" s="4" t="s">
        <v>286</v>
      </c>
      <c r="B67" s="5" t="s">
        <v>287</v>
      </c>
      <c r="C67" s="6">
        <v>200000</v>
      </c>
      <c r="D67" s="6">
        <v>200000</v>
      </c>
      <c r="E67" s="6">
        <v>64000</v>
      </c>
      <c r="F67" s="6">
        <v>48000</v>
      </c>
      <c r="G67" s="6">
        <v>0</v>
      </c>
      <c r="H67" s="6">
        <v>45499.16</v>
      </c>
      <c r="I67" s="6">
        <v>2500.84</v>
      </c>
      <c r="J67" s="6">
        <v>0</v>
      </c>
      <c r="K67" s="6">
        <f t="shared" si="0"/>
        <v>16000</v>
      </c>
      <c r="L67" s="6">
        <f t="shared" si="1"/>
        <v>152000</v>
      </c>
      <c r="M67" s="6">
        <f t="shared" si="2"/>
        <v>75</v>
      </c>
      <c r="N67" s="6">
        <f t="shared" si="3"/>
        <v>154500.84</v>
      </c>
      <c r="O67" s="6">
        <f t="shared" si="4"/>
        <v>18500.839999999997</v>
      </c>
      <c r="P67" s="6">
        <f t="shared" si="5"/>
        <v>71.0924375</v>
      </c>
    </row>
    <row r="68" spans="1:16" ht="12.75">
      <c r="A68" s="10" t="s">
        <v>172</v>
      </c>
      <c r="B68" s="11" t="s">
        <v>173</v>
      </c>
      <c r="C68" s="12">
        <v>14663912</v>
      </c>
      <c r="D68" s="12">
        <v>14507959</v>
      </c>
      <c r="E68" s="12">
        <v>4676066</v>
      </c>
      <c r="F68" s="12">
        <v>2936201.18</v>
      </c>
      <c r="G68" s="12">
        <v>0</v>
      </c>
      <c r="H68" s="12">
        <v>2789982.12</v>
      </c>
      <c r="I68" s="12">
        <v>146219.06</v>
      </c>
      <c r="J68" s="12">
        <v>119921.18</v>
      </c>
      <c r="K68" s="12">
        <f t="shared" si="0"/>
        <v>1739864.8199999998</v>
      </c>
      <c r="L68" s="12">
        <f t="shared" si="1"/>
        <v>11571757.82</v>
      </c>
      <c r="M68" s="12">
        <f t="shared" si="2"/>
        <v>62.792124405429696</v>
      </c>
      <c r="N68" s="12">
        <f t="shared" si="3"/>
        <v>11717976.879999999</v>
      </c>
      <c r="O68" s="12">
        <f t="shared" si="4"/>
        <v>1886083.88</v>
      </c>
      <c r="P68" s="12">
        <f t="shared" si="5"/>
        <v>59.66515699307923</v>
      </c>
    </row>
    <row r="69" spans="1:16" ht="12.75">
      <c r="A69" s="4" t="s">
        <v>174</v>
      </c>
      <c r="B69" s="5" t="s">
        <v>175</v>
      </c>
      <c r="C69" s="6">
        <v>3119134</v>
      </c>
      <c r="D69" s="6">
        <v>2793705</v>
      </c>
      <c r="E69" s="6">
        <v>849833</v>
      </c>
      <c r="F69" s="6">
        <v>592057.58</v>
      </c>
      <c r="G69" s="6">
        <v>0</v>
      </c>
      <c r="H69" s="6">
        <v>530738.04</v>
      </c>
      <c r="I69" s="6">
        <v>61319.54</v>
      </c>
      <c r="J69" s="6">
        <v>46572.5</v>
      </c>
      <c r="K69" s="6">
        <f t="shared" si="0"/>
        <v>257775.42000000004</v>
      </c>
      <c r="L69" s="6">
        <f t="shared" si="1"/>
        <v>2201647.42</v>
      </c>
      <c r="M69" s="6">
        <f t="shared" si="2"/>
        <v>69.66752055992177</v>
      </c>
      <c r="N69" s="6">
        <f t="shared" si="3"/>
        <v>2262966.96</v>
      </c>
      <c r="O69" s="6">
        <f t="shared" si="4"/>
        <v>319094.95999999996</v>
      </c>
      <c r="P69" s="6">
        <f t="shared" si="5"/>
        <v>62.45203940068226</v>
      </c>
    </row>
    <row r="70" spans="1:16" ht="12.75">
      <c r="A70" s="4" t="s">
        <v>176</v>
      </c>
      <c r="B70" s="5" t="s">
        <v>177</v>
      </c>
      <c r="C70" s="6">
        <v>480426</v>
      </c>
      <c r="D70" s="6">
        <v>443119</v>
      </c>
      <c r="E70" s="6">
        <v>129464</v>
      </c>
      <c r="F70" s="6">
        <v>64947.43</v>
      </c>
      <c r="G70" s="6">
        <v>0</v>
      </c>
      <c r="H70" s="6">
        <v>64897.95</v>
      </c>
      <c r="I70" s="6">
        <v>49.48</v>
      </c>
      <c r="J70" s="6">
        <v>2564.48</v>
      </c>
      <c r="K70" s="6">
        <f aca="true" t="shared" si="6" ref="K70:K97">E70-F70</f>
        <v>64516.57</v>
      </c>
      <c r="L70" s="6">
        <f aca="true" t="shared" si="7" ref="L70:L97">D70-F70</f>
        <v>378171.57</v>
      </c>
      <c r="M70" s="6">
        <f aca="true" t="shared" si="8" ref="M70:M97">IF(E70=0,0,(F70/E70)*100)</f>
        <v>50.16640147067911</v>
      </c>
      <c r="N70" s="6">
        <f aca="true" t="shared" si="9" ref="N70:N97">D70-H70</f>
        <v>378221.05</v>
      </c>
      <c r="O70" s="6">
        <f aca="true" t="shared" si="10" ref="O70:O97">E70-H70</f>
        <v>64566.05</v>
      </c>
      <c r="P70" s="6">
        <f aca="true" t="shared" si="11" ref="P70:P97">IF(E70=0,0,(H70/E70)*100)</f>
        <v>50.128182351850704</v>
      </c>
    </row>
    <row r="71" spans="1:16" ht="25.5">
      <c r="A71" s="4" t="s">
        <v>178</v>
      </c>
      <c r="B71" s="5" t="s">
        <v>179</v>
      </c>
      <c r="C71" s="6">
        <v>6490630</v>
      </c>
      <c r="D71" s="6">
        <v>6900921</v>
      </c>
      <c r="E71" s="6">
        <v>2387831</v>
      </c>
      <c r="F71" s="6">
        <v>1389494.54</v>
      </c>
      <c r="G71" s="6">
        <v>0</v>
      </c>
      <c r="H71" s="6">
        <v>1352761.53</v>
      </c>
      <c r="I71" s="6">
        <v>36733.01</v>
      </c>
      <c r="J71" s="6">
        <v>20672.83</v>
      </c>
      <c r="K71" s="6">
        <f t="shared" si="6"/>
        <v>998336.46</v>
      </c>
      <c r="L71" s="6">
        <f t="shared" si="7"/>
        <v>5511426.46</v>
      </c>
      <c r="M71" s="6">
        <f t="shared" si="8"/>
        <v>58.190656708954705</v>
      </c>
      <c r="N71" s="6">
        <f t="shared" si="9"/>
        <v>5548159.47</v>
      </c>
      <c r="O71" s="6">
        <f t="shared" si="10"/>
        <v>1035069.47</v>
      </c>
      <c r="P71" s="6">
        <f t="shared" si="11"/>
        <v>56.652314590102904</v>
      </c>
    </row>
    <row r="72" spans="1:16" ht="12.75">
      <c r="A72" s="4" t="s">
        <v>180</v>
      </c>
      <c r="B72" s="5" t="s">
        <v>181</v>
      </c>
      <c r="C72" s="6">
        <v>3834825</v>
      </c>
      <c r="D72" s="6">
        <v>3463525</v>
      </c>
      <c r="E72" s="6">
        <v>1093298</v>
      </c>
      <c r="F72" s="6">
        <v>783496.51</v>
      </c>
      <c r="G72" s="6">
        <v>0</v>
      </c>
      <c r="H72" s="6">
        <v>755072.48</v>
      </c>
      <c r="I72" s="6">
        <v>28424.03</v>
      </c>
      <c r="J72" s="6">
        <v>27281.99</v>
      </c>
      <c r="K72" s="6">
        <f t="shared" si="6"/>
        <v>309801.49</v>
      </c>
      <c r="L72" s="6">
        <f t="shared" si="7"/>
        <v>2680028.49</v>
      </c>
      <c r="M72" s="6">
        <f t="shared" si="8"/>
        <v>71.6635821157635</v>
      </c>
      <c r="N72" s="6">
        <f t="shared" si="9"/>
        <v>2708452.52</v>
      </c>
      <c r="O72" s="6">
        <f t="shared" si="10"/>
        <v>338225.52</v>
      </c>
      <c r="P72" s="6">
        <f t="shared" si="11"/>
        <v>69.06373925498812</v>
      </c>
    </row>
    <row r="73" spans="1:16" ht="12.75">
      <c r="A73" s="4" t="s">
        <v>182</v>
      </c>
      <c r="B73" s="5" t="s">
        <v>183</v>
      </c>
      <c r="C73" s="6">
        <v>738897</v>
      </c>
      <c r="D73" s="6">
        <v>906689</v>
      </c>
      <c r="E73" s="6">
        <v>215640</v>
      </c>
      <c r="F73" s="6">
        <v>106205.12</v>
      </c>
      <c r="G73" s="6">
        <v>0</v>
      </c>
      <c r="H73" s="6">
        <v>86512.12</v>
      </c>
      <c r="I73" s="6">
        <v>19693</v>
      </c>
      <c r="J73" s="6">
        <v>22829.38</v>
      </c>
      <c r="K73" s="6">
        <f t="shared" si="6"/>
        <v>109434.88</v>
      </c>
      <c r="L73" s="6">
        <f t="shared" si="7"/>
        <v>800483.88</v>
      </c>
      <c r="M73" s="6">
        <f t="shared" si="8"/>
        <v>49.25112224077166</v>
      </c>
      <c r="N73" s="6">
        <f t="shared" si="9"/>
        <v>820176.88</v>
      </c>
      <c r="O73" s="6">
        <f t="shared" si="10"/>
        <v>129127.88</v>
      </c>
      <c r="P73" s="6">
        <f t="shared" si="11"/>
        <v>40.11877202745316</v>
      </c>
    </row>
    <row r="74" spans="1:16" ht="12.75">
      <c r="A74" s="10" t="s">
        <v>184</v>
      </c>
      <c r="B74" s="11" t="s">
        <v>185</v>
      </c>
      <c r="C74" s="12">
        <v>200000</v>
      </c>
      <c r="D74" s="12">
        <v>203000</v>
      </c>
      <c r="E74" s="12">
        <v>23000</v>
      </c>
      <c r="F74" s="12">
        <v>0</v>
      </c>
      <c r="G74" s="12">
        <v>0</v>
      </c>
      <c r="H74" s="12">
        <v>0</v>
      </c>
      <c r="I74" s="12">
        <v>0</v>
      </c>
      <c r="J74" s="12">
        <v>23000</v>
      </c>
      <c r="K74" s="12">
        <f t="shared" si="6"/>
        <v>23000</v>
      </c>
      <c r="L74" s="12">
        <f t="shared" si="7"/>
        <v>203000</v>
      </c>
      <c r="M74" s="12">
        <f t="shared" si="8"/>
        <v>0</v>
      </c>
      <c r="N74" s="12">
        <f t="shared" si="9"/>
        <v>203000</v>
      </c>
      <c r="O74" s="12">
        <f t="shared" si="10"/>
        <v>23000</v>
      </c>
      <c r="P74" s="12">
        <f t="shared" si="11"/>
        <v>0</v>
      </c>
    </row>
    <row r="75" spans="1:16" ht="12.75">
      <c r="A75" s="4" t="s">
        <v>186</v>
      </c>
      <c r="B75" s="5" t="s">
        <v>187</v>
      </c>
      <c r="C75" s="6">
        <v>200000</v>
      </c>
      <c r="D75" s="6">
        <v>203000</v>
      </c>
      <c r="E75" s="6">
        <v>23000</v>
      </c>
      <c r="F75" s="6">
        <v>0</v>
      </c>
      <c r="G75" s="6">
        <v>0</v>
      </c>
      <c r="H75" s="6">
        <v>0</v>
      </c>
      <c r="I75" s="6">
        <v>0</v>
      </c>
      <c r="J75" s="6">
        <v>23000</v>
      </c>
      <c r="K75" s="6">
        <f t="shared" si="6"/>
        <v>23000</v>
      </c>
      <c r="L75" s="6">
        <f t="shared" si="7"/>
        <v>203000</v>
      </c>
      <c r="M75" s="6">
        <f t="shared" si="8"/>
        <v>0</v>
      </c>
      <c r="N75" s="6">
        <f t="shared" si="9"/>
        <v>203000</v>
      </c>
      <c r="O75" s="6">
        <f t="shared" si="10"/>
        <v>23000</v>
      </c>
      <c r="P75" s="6">
        <f t="shared" si="11"/>
        <v>0</v>
      </c>
    </row>
    <row r="76" spans="1:16" ht="12.75">
      <c r="A76" s="10" t="s">
        <v>188</v>
      </c>
      <c r="B76" s="11" t="s">
        <v>189</v>
      </c>
      <c r="C76" s="12">
        <v>1611109</v>
      </c>
      <c r="D76" s="12">
        <v>1726109</v>
      </c>
      <c r="E76" s="12">
        <v>585102</v>
      </c>
      <c r="F76" s="12">
        <v>337555.13</v>
      </c>
      <c r="G76" s="12">
        <v>0</v>
      </c>
      <c r="H76" s="12">
        <v>287347.54</v>
      </c>
      <c r="I76" s="12">
        <v>50207.59</v>
      </c>
      <c r="J76" s="12">
        <v>2474.5</v>
      </c>
      <c r="K76" s="12">
        <f t="shared" si="6"/>
        <v>247546.87</v>
      </c>
      <c r="L76" s="12">
        <f t="shared" si="7"/>
        <v>1388553.87</v>
      </c>
      <c r="M76" s="12">
        <f t="shared" si="8"/>
        <v>57.69167256307447</v>
      </c>
      <c r="N76" s="12">
        <f t="shared" si="9"/>
        <v>1438761.46</v>
      </c>
      <c r="O76" s="12">
        <f t="shared" si="10"/>
        <v>297754.46</v>
      </c>
      <c r="P76" s="12">
        <f t="shared" si="11"/>
        <v>49.110674719963356</v>
      </c>
    </row>
    <row r="77" spans="1:16" ht="12.75">
      <c r="A77" s="4" t="s">
        <v>190</v>
      </c>
      <c r="B77" s="5" t="s">
        <v>191</v>
      </c>
      <c r="C77" s="6">
        <v>65600</v>
      </c>
      <c r="D77" s="6">
        <v>65600</v>
      </c>
      <c r="E77" s="6">
        <v>22000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f t="shared" si="6"/>
        <v>22000</v>
      </c>
      <c r="L77" s="6">
        <f t="shared" si="7"/>
        <v>65600</v>
      </c>
      <c r="M77" s="6">
        <f t="shared" si="8"/>
        <v>0</v>
      </c>
      <c r="N77" s="6">
        <f t="shared" si="9"/>
        <v>65600</v>
      </c>
      <c r="O77" s="6">
        <f t="shared" si="10"/>
        <v>22000</v>
      </c>
      <c r="P77" s="6">
        <f t="shared" si="11"/>
        <v>0</v>
      </c>
    </row>
    <row r="78" spans="1:16" ht="25.5">
      <c r="A78" s="4" t="s">
        <v>192</v>
      </c>
      <c r="B78" s="5" t="s">
        <v>193</v>
      </c>
      <c r="C78" s="6">
        <v>25000</v>
      </c>
      <c r="D78" s="6">
        <v>25000</v>
      </c>
      <c r="E78" s="6">
        <v>8600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f t="shared" si="6"/>
        <v>8600</v>
      </c>
      <c r="L78" s="6">
        <f t="shared" si="7"/>
        <v>25000</v>
      </c>
      <c r="M78" s="6">
        <f t="shared" si="8"/>
        <v>0</v>
      </c>
      <c r="N78" s="6">
        <f t="shared" si="9"/>
        <v>25000</v>
      </c>
      <c r="O78" s="6">
        <f t="shared" si="10"/>
        <v>8600</v>
      </c>
      <c r="P78" s="6">
        <f t="shared" si="11"/>
        <v>0</v>
      </c>
    </row>
    <row r="79" spans="1:16" ht="25.5">
      <c r="A79" s="4" t="s">
        <v>194</v>
      </c>
      <c r="B79" s="5" t="s">
        <v>195</v>
      </c>
      <c r="C79" s="6">
        <v>1319709</v>
      </c>
      <c r="D79" s="6">
        <v>1319709</v>
      </c>
      <c r="E79" s="6">
        <v>397524</v>
      </c>
      <c r="F79" s="6">
        <v>235202.63</v>
      </c>
      <c r="G79" s="6">
        <v>0</v>
      </c>
      <c r="H79" s="6">
        <v>235202.63</v>
      </c>
      <c r="I79" s="6">
        <v>0</v>
      </c>
      <c r="J79" s="6">
        <v>0</v>
      </c>
      <c r="K79" s="6">
        <f t="shared" si="6"/>
        <v>162321.37</v>
      </c>
      <c r="L79" s="6">
        <f t="shared" si="7"/>
        <v>1084506.37</v>
      </c>
      <c r="M79" s="6">
        <f t="shared" si="8"/>
        <v>59.16690061480565</v>
      </c>
      <c r="N79" s="6">
        <f t="shared" si="9"/>
        <v>1084506.37</v>
      </c>
      <c r="O79" s="6">
        <f t="shared" si="10"/>
        <v>162321.37</v>
      </c>
      <c r="P79" s="6">
        <f t="shared" si="11"/>
        <v>59.16690061480565</v>
      </c>
    </row>
    <row r="80" spans="1:16" ht="12.75">
      <c r="A80" s="4" t="s">
        <v>257</v>
      </c>
      <c r="B80" s="5" t="s">
        <v>196</v>
      </c>
      <c r="C80" s="6">
        <v>65000</v>
      </c>
      <c r="D80" s="6">
        <v>115000</v>
      </c>
      <c r="E80" s="6">
        <v>45000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f t="shared" si="6"/>
        <v>45000</v>
      </c>
      <c r="L80" s="6">
        <f t="shared" si="7"/>
        <v>115000</v>
      </c>
      <c r="M80" s="6">
        <f t="shared" si="8"/>
        <v>0</v>
      </c>
      <c r="N80" s="6">
        <f t="shared" si="9"/>
        <v>115000</v>
      </c>
      <c r="O80" s="6">
        <f t="shared" si="10"/>
        <v>45000</v>
      </c>
      <c r="P80" s="6">
        <f t="shared" si="11"/>
        <v>0</v>
      </c>
    </row>
    <row r="81" spans="1:16" ht="38.25">
      <c r="A81" s="4" t="s">
        <v>197</v>
      </c>
      <c r="B81" s="5" t="s">
        <v>198</v>
      </c>
      <c r="C81" s="6">
        <v>50000</v>
      </c>
      <c r="D81" s="6">
        <v>50000</v>
      </c>
      <c r="E81" s="6">
        <v>29578</v>
      </c>
      <c r="F81" s="6">
        <v>28052.5</v>
      </c>
      <c r="G81" s="6">
        <v>0</v>
      </c>
      <c r="H81" s="6">
        <v>25578</v>
      </c>
      <c r="I81" s="6">
        <v>2474.5</v>
      </c>
      <c r="J81" s="6">
        <v>2474.5</v>
      </c>
      <c r="K81" s="6">
        <f t="shared" si="6"/>
        <v>1525.5</v>
      </c>
      <c r="L81" s="6">
        <f t="shared" si="7"/>
        <v>21947.5</v>
      </c>
      <c r="M81" s="6">
        <f t="shared" si="8"/>
        <v>94.84245046994387</v>
      </c>
      <c r="N81" s="6">
        <f t="shared" si="9"/>
        <v>24422</v>
      </c>
      <c r="O81" s="6">
        <f t="shared" si="10"/>
        <v>4000</v>
      </c>
      <c r="P81" s="6">
        <f t="shared" si="11"/>
        <v>86.47643518831563</v>
      </c>
    </row>
    <row r="82" spans="1:16" ht="25.5">
      <c r="A82" s="4" t="s">
        <v>199</v>
      </c>
      <c r="B82" s="5" t="s">
        <v>200</v>
      </c>
      <c r="C82" s="6">
        <v>85800</v>
      </c>
      <c r="D82" s="6">
        <v>150800</v>
      </c>
      <c r="E82" s="6">
        <v>82400</v>
      </c>
      <c r="F82" s="6">
        <v>74300</v>
      </c>
      <c r="G82" s="6">
        <v>0</v>
      </c>
      <c r="H82" s="6">
        <v>26566.91</v>
      </c>
      <c r="I82" s="6">
        <v>47733.09</v>
      </c>
      <c r="J82" s="6">
        <v>0</v>
      </c>
      <c r="K82" s="6">
        <f t="shared" si="6"/>
        <v>8100</v>
      </c>
      <c r="L82" s="6">
        <f t="shared" si="7"/>
        <v>76500</v>
      </c>
      <c r="M82" s="6">
        <f t="shared" si="8"/>
        <v>90.16990291262135</v>
      </c>
      <c r="N82" s="6">
        <f t="shared" si="9"/>
        <v>124233.09</v>
      </c>
      <c r="O82" s="6">
        <f t="shared" si="10"/>
        <v>55833.09</v>
      </c>
      <c r="P82" s="6">
        <f t="shared" si="11"/>
        <v>32.24139563106796</v>
      </c>
    </row>
    <row r="83" spans="1:16" ht="25.5">
      <c r="A83" s="10" t="s">
        <v>201</v>
      </c>
      <c r="B83" s="11" t="s">
        <v>202</v>
      </c>
      <c r="C83" s="12">
        <v>0</v>
      </c>
      <c r="D83" s="12">
        <v>53098</v>
      </c>
      <c r="E83" s="12">
        <v>53098</v>
      </c>
      <c r="F83" s="12">
        <v>3097.68</v>
      </c>
      <c r="G83" s="12">
        <v>0</v>
      </c>
      <c r="H83" s="12">
        <v>3097.68</v>
      </c>
      <c r="I83" s="12">
        <v>0</v>
      </c>
      <c r="J83" s="12">
        <v>0</v>
      </c>
      <c r="K83" s="12">
        <f t="shared" si="6"/>
        <v>50000.32</v>
      </c>
      <c r="L83" s="12">
        <f t="shared" si="7"/>
        <v>50000.32</v>
      </c>
      <c r="M83" s="12">
        <f t="shared" si="8"/>
        <v>5.833892048664733</v>
      </c>
      <c r="N83" s="12">
        <f t="shared" si="9"/>
        <v>50000.32</v>
      </c>
      <c r="O83" s="12">
        <f t="shared" si="10"/>
        <v>50000.32</v>
      </c>
      <c r="P83" s="12">
        <f t="shared" si="11"/>
        <v>5.833892048664733</v>
      </c>
    </row>
    <row r="84" spans="1:16" ht="12.75">
      <c r="A84" s="4" t="s">
        <v>268</v>
      </c>
      <c r="B84" s="5" t="s">
        <v>269</v>
      </c>
      <c r="C84" s="6">
        <v>0</v>
      </c>
      <c r="D84" s="6">
        <v>53098</v>
      </c>
      <c r="E84" s="6">
        <v>53098</v>
      </c>
      <c r="F84" s="6">
        <v>3097.68</v>
      </c>
      <c r="G84" s="6">
        <v>0</v>
      </c>
      <c r="H84" s="6">
        <v>3097.68</v>
      </c>
      <c r="I84" s="6">
        <v>0</v>
      </c>
      <c r="J84" s="6">
        <v>0</v>
      </c>
      <c r="K84" s="6">
        <f t="shared" si="6"/>
        <v>50000.32</v>
      </c>
      <c r="L84" s="6">
        <f t="shared" si="7"/>
        <v>50000.32</v>
      </c>
      <c r="M84" s="6">
        <f t="shared" si="8"/>
        <v>5.833892048664733</v>
      </c>
      <c r="N84" s="6">
        <f t="shared" si="9"/>
        <v>50000.32</v>
      </c>
      <c r="O84" s="6">
        <f t="shared" si="10"/>
        <v>50000.32</v>
      </c>
      <c r="P84" s="6">
        <f t="shared" si="11"/>
        <v>5.833892048664733</v>
      </c>
    </row>
    <row r="85" spans="1:16" ht="25.5">
      <c r="A85" s="10" t="s">
        <v>203</v>
      </c>
      <c r="B85" s="11" t="s">
        <v>204</v>
      </c>
      <c r="C85" s="12">
        <v>2434588</v>
      </c>
      <c r="D85" s="12">
        <v>1762055</v>
      </c>
      <c r="E85" s="12">
        <v>232441</v>
      </c>
      <c r="F85" s="12">
        <v>22823</v>
      </c>
      <c r="G85" s="12">
        <v>0</v>
      </c>
      <c r="H85" s="12">
        <v>22823</v>
      </c>
      <c r="I85" s="12">
        <v>0</v>
      </c>
      <c r="J85" s="12">
        <v>0</v>
      </c>
      <c r="K85" s="12">
        <f t="shared" si="6"/>
        <v>209618</v>
      </c>
      <c r="L85" s="12">
        <f t="shared" si="7"/>
        <v>1739232</v>
      </c>
      <c r="M85" s="12">
        <f t="shared" si="8"/>
        <v>9.818835747566048</v>
      </c>
      <c r="N85" s="12">
        <f t="shared" si="9"/>
        <v>1739232</v>
      </c>
      <c r="O85" s="12">
        <f t="shared" si="10"/>
        <v>209618</v>
      </c>
      <c r="P85" s="12">
        <f t="shared" si="11"/>
        <v>9.818835747566048</v>
      </c>
    </row>
    <row r="86" spans="1:16" ht="38.25">
      <c r="A86" s="4" t="s">
        <v>205</v>
      </c>
      <c r="B86" s="5" t="s">
        <v>206</v>
      </c>
      <c r="C86" s="6">
        <v>943985</v>
      </c>
      <c r="D86" s="6">
        <v>0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f t="shared" si="6"/>
        <v>0</v>
      </c>
      <c r="L86" s="6">
        <f t="shared" si="7"/>
        <v>0</v>
      </c>
      <c r="M86" s="6">
        <f t="shared" si="8"/>
        <v>0</v>
      </c>
      <c r="N86" s="6">
        <f t="shared" si="9"/>
        <v>0</v>
      </c>
      <c r="O86" s="6">
        <f t="shared" si="10"/>
        <v>0</v>
      </c>
      <c r="P86" s="6">
        <f t="shared" si="11"/>
        <v>0</v>
      </c>
    </row>
    <row r="87" spans="1:16" ht="38.25">
      <c r="A87" s="4" t="s">
        <v>258</v>
      </c>
      <c r="B87" s="5" t="s">
        <v>259</v>
      </c>
      <c r="C87" s="6">
        <v>1490603</v>
      </c>
      <c r="D87" s="6">
        <v>1762055</v>
      </c>
      <c r="E87" s="6">
        <v>232441</v>
      </c>
      <c r="F87" s="6">
        <v>22823</v>
      </c>
      <c r="G87" s="6">
        <v>0</v>
      </c>
      <c r="H87" s="6">
        <v>22823</v>
      </c>
      <c r="I87" s="6">
        <v>0</v>
      </c>
      <c r="J87" s="6">
        <v>0</v>
      </c>
      <c r="K87" s="6">
        <f t="shared" si="6"/>
        <v>209618</v>
      </c>
      <c r="L87" s="6">
        <f t="shared" si="7"/>
        <v>1739232</v>
      </c>
      <c r="M87" s="6">
        <f t="shared" si="8"/>
        <v>9.818835747566048</v>
      </c>
      <c r="N87" s="6">
        <f t="shared" si="9"/>
        <v>1739232</v>
      </c>
      <c r="O87" s="6">
        <f t="shared" si="10"/>
        <v>209618</v>
      </c>
      <c r="P87" s="6">
        <f t="shared" si="11"/>
        <v>9.818835747566048</v>
      </c>
    </row>
    <row r="88" spans="1:16" ht="25.5">
      <c r="A88" s="10" t="s">
        <v>308</v>
      </c>
      <c r="B88" s="11" t="s">
        <v>309</v>
      </c>
      <c r="C88" s="12">
        <v>0</v>
      </c>
      <c r="D88" s="12">
        <v>55025</v>
      </c>
      <c r="E88" s="12">
        <v>25010</v>
      </c>
      <c r="F88" s="12">
        <v>6009</v>
      </c>
      <c r="G88" s="12">
        <v>0</v>
      </c>
      <c r="H88" s="12">
        <v>6009</v>
      </c>
      <c r="I88" s="12">
        <v>0</v>
      </c>
      <c r="J88" s="12">
        <v>0</v>
      </c>
      <c r="K88" s="12">
        <f t="shared" si="6"/>
        <v>19001</v>
      </c>
      <c r="L88" s="12">
        <f t="shared" si="7"/>
        <v>49016</v>
      </c>
      <c r="M88" s="12">
        <f t="shared" si="8"/>
        <v>24.02638944422231</v>
      </c>
      <c r="N88" s="12">
        <f t="shared" si="9"/>
        <v>49016</v>
      </c>
      <c r="O88" s="12">
        <f t="shared" si="10"/>
        <v>19001</v>
      </c>
      <c r="P88" s="12">
        <f t="shared" si="11"/>
        <v>24.02638944422231</v>
      </c>
    </row>
    <row r="89" spans="1:16" ht="25.5">
      <c r="A89" s="4" t="s">
        <v>310</v>
      </c>
      <c r="B89" s="5" t="s">
        <v>311</v>
      </c>
      <c r="C89" s="6">
        <v>0</v>
      </c>
      <c r="D89" s="6">
        <v>55025</v>
      </c>
      <c r="E89" s="6">
        <v>25010</v>
      </c>
      <c r="F89" s="6">
        <v>6009</v>
      </c>
      <c r="G89" s="6">
        <v>0</v>
      </c>
      <c r="H89" s="6">
        <v>6009</v>
      </c>
      <c r="I89" s="6">
        <v>0</v>
      </c>
      <c r="J89" s="6">
        <v>0</v>
      </c>
      <c r="K89" s="6">
        <f t="shared" si="6"/>
        <v>19001</v>
      </c>
      <c r="L89" s="6">
        <f t="shared" si="7"/>
        <v>49016</v>
      </c>
      <c r="M89" s="6">
        <f t="shared" si="8"/>
        <v>24.02638944422231</v>
      </c>
      <c r="N89" s="6">
        <f t="shared" si="9"/>
        <v>49016</v>
      </c>
      <c r="O89" s="6">
        <f t="shared" si="10"/>
        <v>19001</v>
      </c>
      <c r="P89" s="6">
        <f t="shared" si="11"/>
        <v>24.02638944422231</v>
      </c>
    </row>
    <row r="90" spans="1:16" ht="12.75">
      <c r="A90" s="10" t="s">
        <v>207</v>
      </c>
      <c r="B90" s="11" t="s">
        <v>208</v>
      </c>
      <c r="C90" s="12">
        <v>29692966</v>
      </c>
      <c r="D90" s="12">
        <v>33221959</v>
      </c>
      <c r="E90" s="12">
        <v>11605604</v>
      </c>
      <c r="F90" s="12">
        <v>10724310.66</v>
      </c>
      <c r="G90" s="12">
        <v>0</v>
      </c>
      <c r="H90" s="12">
        <v>10695332.110000001</v>
      </c>
      <c r="I90" s="12">
        <v>28978.55</v>
      </c>
      <c r="J90" s="12">
        <v>28474.75</v>
      </c>
      <c r="K90" s="12">
        <f t="shared" si="6"/>
        <v>881293.3399999999</v>
      </c>
      <c r="L90" s="12">
        <f t="shared" si="7"/>
        <v>22497648.34</v>
      </c>
      <c r="M90" s="12">
        <f t="shared" si="8"/>
        <v>92.40631215747152</v>
      </c>
      <c r="N90" s="12">
        <f t="shared" si="9"/>
        <v>22526626.89</v>
      </c>
      <c r="O90" s="12">
        <f t="shared" si="10"/>
        <v>910271.8899999987</v>
      </c>
      <c r="P90" s="12">
        <f t="shared" si="11"/>
        <v>92.15661769951828</v>
      </c>
    </row>
    <row r="91" spans="1:16" ht="12.75">
      <c r="A91" s="4" t="s">
        <v>209</v>
      </c>
      <c r="B91" s="5" t="s">
        <v>210</v>
      </c>
      <c r="C91" s="6">
        <v>1510022</v>
      </c>
      <c r="D91" s="6">
        <v>2755286</v>
      </c>
      <c r="E91" s="6">
        <v>21047</v>
      </c>
      <c r="F91" s="6">
        <v>0</v>
      </c>
      <c r="G91" s="6">
        <v>0</v>
      </c>
      <c r="H91" s="6">
        <v>0</v>
      </c>
      <c r="I91" s="6">
        <v>0</v>
      </c>
      <c r="J91" s="6">
        <v>0</v>
      </c>
      <c r="K91" s="6">
        <f t="shared" si="6"/>
        <v>21047</v>
      </c>
      <c r="L91" s="6">
        <f t="shared" si="7"/>
        <v>2755286</v>
      </c>
      <c r="M91" s="6">
        <f t="shared" si="8"/>
        <v>0</v>
      </c>
      <c r="N91" s="6">
        <f t="shared" si="9"/>
        <v>2755286</v>
      </c>
      <c r="O91" s="6">
        <f t="shared" si="10"/>
        <v>21047</v>
      </c>
      <c r="P91" s="6">
        <f t="shared" si="11"/>
        <v>0</v>
      </c>
    </row>
    <row r="92" spans="1:16" ht="25.5">
      <c r="A92" s="4" t="s">
        <v>331</v>
      </c>
      <c r="B92" s="5" t="s">
        <v>332</v>
      </c>
      <c r="C92" s="6">
        <v>0</v>
      </c>
      <c r="D92" s="6">
        <v>74000</v>
      </c>
      <c r="E92" s="6">
        <v>74000</v>
      </c>
      <c r="F92" s="6">
        <v>0</v>
      </c>
      <c r="G92" s="6">
        <v>0</v>
      </c>
      <c r="H92" s="6">
        <v>0</v>
      </c>
      <c r="I92" s="6">
        <v>0</v>
      </c>
      <c r="J92" s="6">
        <v>0</v>
      </c>
      <c r="K92" s="6">
        <f t="shared" si="6"/>
        <v>74000</v>
      </c>
      <c r="L92" s="6">
        <f t="shared" si="7"/>
        <v>74000</v>
      </c>
      <c r="M92" s="6">
        <f t="shared" si="8"/>
        <v>0</v>
      </c>
      <c r="N92" s="6">
        <f t="shared" si="9"/>
        <v>74000</v>
      </c>
      <c r="O92" s="6">
        <f t="shared" si="10"/>
        <v>74000</v>
      </c>
      <c r="P92" s="6">
        <f t="shared" si="11"/>
        <v>0</v>
      </c>
    </row>
    <row r="93" spans="1:16" ht="38.25">
      <c r="A93" s="4" t="s">
        <v>290</v>
      </c>
      <c r="B93" s="5" t="s">
        <v>291</v>
      </c>
      <c r="C93" s="6">
        <v>0</v>
      </c>
      <c r="D93" s="6">
        <v>37275</v>
      </c>
      <c r="E93" s="6">
        <v>37275</v>
      </c>
      <c r="F93" s="6">
        <v>21660</v>
      </c>
      <c r="G93" s="6">
        <v>0</v>
      </c>
      <c r="H93" s="6">
        <v>21660</v>
      </c>
      <c r="I93" s="6">
        <v>0</v>
      </c>
      <c r="J93" s="6">
        <v>0</v>
      </c>
      <c r="K93" s="6">
        <f t="shared" si="6"/>
        <v>15615</v>
      </c>
      <c r="L93" s="6">
        <f t="shared" si="7"/>
        <v>15615</v>
      </c>
      <c r="M93" s="6">
        <f t="shared" si="8"/>
        <v>58.10865191146881</v>
      </c>
      <c r="N93" s="6">
        <f t="shared" si="9"/>
        <v>15615</v>
      </c>
      <c r="O93" s="6">
        <f t="shared" si="10"/>
        <v>15615</v>
      </c>
      <c r="P93" s="6">
        <f t="shared" si="11"/>
        <v>58.10865191146881</v>
      </c>
    </row>
    <row r="94" spans="1:16" ht="38.25">
      <c r="A94" s="4" t="s">
        <v>292</v>
      </c>
      <c r="B94" s="5" t="s">
        <v>293</v>
      </c>
      <c r="C94" s="6">
        <v>0</v>
      </c>
      <c r="D94" s="6">
        <v>449920</v>
      </c>
      <c r="E94" s="6">
        <v>449920</v>
      </c>
      <c r="F94" s="6">
        <v>395520</v>
      </c>
      <c r="G94" s="6">
        <v>0</v>
      </c>
      <c r="H94" s="6">
        <v>395520</v>
      </c>
      <c r="I94" s="6">
        <v>0</v>
      </c>
      <c r="J94" s="6">
        <v>0</v>
      </c>
      <c r="K94" s="6">
        <f t="shared" si="6"/>
        <v>54400</v>
      </c>
      <c r="L94" s="6">
        <f t="shared" si="7"/>
        <v>54400</v>
      </c>
      <c r="M94" s="6">
        <f t="shared" si="8"/>
        <v>87.90896159317212</v>
      </c>
      <c r="N94" s="6">
        <f t="shared" si="9"/>
        <v>54400</v>
      </c>
      <c r="O94" s="6">
        <f t="shared" si="10"/>
        <v>54400</v>
      </c>
      <c r="P94" s="6">
        <f t="shared" si="11"/>
        <v>87.90896159317212</v>
      </c>
    </row>
    <row r="95" spans="1:16" ht="12.75">
      <c r="A95" s="4" t="s">
        <v>211</v>
      </c>
      <c r="B95" s="5" t="s">
        <v>212</v>
      </c>
      <c r="C95" s="6">
        <v>27114280</v>
      </c>
      <c r="D95" s="6">
        <v>27868586</v>
      </c>
      <c r="E95" s="6">
        <v>9705671</v>
      </c>
      <c r="F95" s="6">
        <v>9631171</v>
      </c>
      <c r="G95" s="6">
        <v>0</v>
      </c>
      <c r="H95" s="6">
        <v>9631171</v>
      </c>
      <c r="I95" s="6">
        <v>0</v>
      </c>
      <c r="J95" s="6">
        <v>0</v>
      </c>
      <c r="K95" s="6">
        <f t="shared" si="6"/>
        <v>74500</v>
      </c>
      <c r="L95" s="6">
        <f t="shared" si="7"/>
        <v>18237415</v>
      </c>
      <c r="M95" s="6">
        <f t="shared" si="8"/>
        <v>99.23240752751664</v>
      </c>
      <c r="N95" s="6">
        <f t="shared" si="9"/>
        <v>18237415</v>
      </c>
      <c r="O95" s="6">
        <f t="shared" si="10"/>
        <v>74500</v>
      </c>
      <c r="P95" s="6">
        <f t="shared" si="11"/>
        <v>99.23240752751664</v>
      </c>
    </row>
    <row r="96" spans="1:16" ht="12.75">
      <c r="A96" s="4" t="s">
        <v>213</v>
      </c>
      <c r="B96" s="5" t="s">
        <v>196</v>
      </c>
      <c r="C96" s="6">
        <v>1068664</v>
      </c>
      <c r="D96" s="6">
        <v>2036892</v>
      </c>
      <c r="E96" s="6">
        <v>1317691</v>
      </c>
      <c r="F96" s="6">
        <v>675959.66</v>
      </c>
      <c r="G96" s="6">
        <v>0</v>
      </c>
      <c r="H96" s="6">
        <v>646981.11</v>
      </c>
      <c r="I96" s="6">
        <v>28978.55</v>
      </c>
      <c r="J96" s="6">
        <v>28474.75</v>
      </c>
      <c r="K96" s="6">
        <f t="shared" si="6"/>
        <v>641731.34</v>
      </c>
      <c r="L96" s="6">
        <f t="shared" si="7"/>
        <v>1360932.3399999999</v>
      </c>
      <c r="M96" s="6">
        <f t="shared" si="8"/>
        <v>51.298799187366384</v>
      </c>
      <c r="N96" s="6">
        <f t="shared" si="9"/>
        <v>1389910.8900000001</v>
      </c>
      <c r="O96" s="6">
        <f t="shared" si="10"/>
        <v>670709.89</v>
      </c>
      <c r="P96" s="6">
        <f t="shared" si="11"/>
        <v>49.09960757112252</v>
      </c>
    </row>
    <row r="97" spans="1:16" ht="12.75">
      <c r="A97" s="10" t="s">
        <v>214</v>
      </c>
      <c r="B97" s="11" t="s">
        <v>215</v>
      </c>
      <c r="C97" s="12">
        <v>369939471</v>
      </c>
      <c r="D97" s="12">
        <v>419847441</v>
      </c>
      <c r="E97" s="12">
        <v>154154003</v>
      </c>
      <c r="F97" s="12">
        <v>124404334.42999998</v>
      </c>
      <c r="G97" s="12">
        <v>0</v>
      </c>
      <c r="H97" s="12">
        <v>122147480.98999992</v>
      </c>
      <c r="I97" s="12">
        <v>2256853.44</v>
      </c>
      <c r="J97" s="12">
        <v>120819024.85</v>
      </c>
      <c r="K97" s="12">
        <f t="shared" si="6"/>
        <v>29749668.570000023</v>
      </c>
      <c r="L97" s="12">
        <f t="shared" si="7"/>
        <v>295443106.57000005</v>
      </c>
      <c r="M97" s="12">
        <f t="shared" si="8"/>
        <v>80.70133243961234</v>
      </c>
      <c r="N97" s="12">
        <f t="shared" si="9"/>
        <v>297699960.0100001</v>
      </c>
      <c r="O97" s="12">
        <f t="shared" si="10"/>
        <v>32006522.01000008</v>
      </c>
      <c r="P97" s="12">
        <f t="shared" si="11"/>
        <v>79.23730724657206</v>
      </c>
    </row>
    <row r="98" spans="1:16" ht="12.75">
      <c r="A98" s="15"/>
      <c r="B98" s="17" t="s">
        <v>296</v>
      </c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</row>
    <row r="99" spans="1:16" ht="63.75">
      <c r="A99" s="3" t="s">
        <v>2</v>
      </c>
      <c r="B99" s="3" t="s">
        <v>3</v>
      </c>
      <c r="C99" s="3" t="s">
        <v>4</v>
      </c>
      <c r="D99" s="3" t="s">
        <v>5</v>
      </c>
      <c r="E99" s="3" t="s">
        <v>6</v>
      </c>
      <c r="F99" s="3" t="s">
        <v>7</v>
      </c>
      <c r="G99" s="3" t="s">
        <v>8</v>
      </c>
      <c r="H99" s="3" t="s">
        <v>9</v>
      </c>
      <c r="I99" s="3" t="s">
        <v>10</v>
      </c>
      <c r="J99" s="3" t="s">
        <v>11</v>
      </c>
      <c r="K99" s="3" t="s">
        <v>12</v>
      </c>
      <c r="L99" s="3" t="s">
        <v>13</v>
      </c>
      <c r="M99" s="3" t="s">
        <v>14</v>
      </c>
      <c r="N99" s="3" t="s">
        <v>15</v>
      </c>
      <c r="O99" s="3" t="s">
        <v>16</v>
      </c>
      <c r="P99" s="3" t="s">
        <v>17</v>
      </c>
    </row>
    <row r="100" spans="1:16" ht="12.75">
      <c r="A100" s="10" t="s">
        <v>74</v>
      </c>
      <c r="B100" s="11" t="s">
        <v>75</v>
      </c>
      <c r="C100" s="12">
        <v>224370</v>
      </c>
      <c r="D100" s="12">
        <v>686340</v>
      </c>
      <c r="E100" s="12">
        <v>591760</v>
      </c>
      <c r="F100" s="12">
        <v>396722.04</v>
      </c>
      <c r="G100" s="12">
        <v>0</v>
      </c>
      <c r="H100" s="12">
        <v>450095.57</v>
      </c>
      <c r="I100" s="12">
        <v>0</v>
      </c>
      <c r="J100" s="12">
        <v>0</v>
      </c>
      <c r="K100" s="12">
        <f aca="true" t="shared" si="12" ref="K100:K142">E100-F100</f>
        <v>195037.96000000002</v>
      </c>
      <c r="L100" s="12">
        <f aca="true" t="shared" si="13" ref="L100:L142">D100-F100</f>
        <v>289617.96</v>
      </c>
      <c r="M100" s="12">
        <f aca="true" t="shared" si="14" ref="M100:M142">IF(E100=0,0,(F100/E100)*100)</f>
        <v>67.04103690685412</v>
      </c>
      <c r="N100" s="12">
        <f aca="true" t="shared" si="15" ref="N100:N142">D100-H100</f>
        <v>236244.43</v>
      </c>
      <c r="O100" s="12">
        <f aca="true" t="shared" si="16" ref="O100:O142">E100-H100</f>
        <v>141664.43</v>
      </c>
      <c r="P100" s="12">
        <f aca="true" t="shared" si="17" ref="P100:P142">IF(E100=0,0,(H100/E100)*100)</f>
        <v>76.06049242936325</v>
      </c>
    </row>
    <row r="101" spans="1:16" ht="12.75">
      <c r="A101" s="4" t="s">
        <v>76</v>
      </c>
      <c r="B101" s="5" t="s">
        <v>77</v>
      </c>
      <c r="C101" s="6">
        <v>224370</v>
      </c>
      <c r="D101" s="6">
        <v>686340</v>
      </c>
      <c r="E101" s="6">
        <v>591760</v>
      </c>
      <c r="F101" s="6">
        <v>396722.04</v>
      </c>
      <c r="G101" s="6">
        <v>0</v>
      </c>
      <c r="H101" s="6">
        <v>450095.57</v>
      </c>
      <c r="I101" s="6">
        <v>0</v>
      </c>
      <c r="J101" s="6">
        <v>0</v>
      </c>
      <c r="K101" s="6">
        <f t="shared" si="12"/>
        <v>195037.96000000002</v>
      </c>
      <c r="L101" s="6">
        <f t="shared" si="13"/>
        <v>289617.96</v>
      </c>
      <c r="M101" s="6">
        <f t="shared" si="14"/>
        <v>67.04103690685412</v>
      </c>
      <c r="N101" s="6">
        <f t="shared" si="15"/>
        <v>236244.43</v>
      </c>
      <c r="O101" s="6">
        <f t="shared" si="16"/>
        <v>141664.43</v>
      </c>
      <c r="P101" s="6">
        <f t="shared" si="17"/>
        <v>76.06049242936325</v>
      </c>
    </row>
    <row r="102" spans="1:16" ht="12.75">
      <c r="A102" s="10" t="s">
        <v>78</v>
      </c>
      <c r="B102" s="11" t="s">
        <v>79</v>
      </c>
      <c r="C102" s="12">
        <v>6630120</v>
      </c>
      <c r="D102" s="12">
        <v>23219868</v>
      </c>
      <c r="E102" s="12">
        <v>8360308.000000001</v>
      </c>
      <c r="F102" s="12">
        <v>3253017.4</v>
      </c>
      <c r="G102" s="12">
        <v>0</v>
      </c>
      <c r="H102" s="12">
        <v>2404959.57</v>
      </c>
      <c r="I102" s="12">
        <v>1903773.56</v>
      </c>
      <c r="J102" s="12">
        <v>21097.99</v>
      </c>
      <c r="K102" s="12">
        <f t="shared" si="12"/>
        <v>5107290.6000000015</v>
      </c>
      <c r="L102" s="12">
        <f t="shared" si="13"/>
        <v>19966850.6</v>
      </c>
      <c r="M102" s="12">
        <f t="shared" si="14"/>
        <v>38.91025785174421</v>
      </c>
      <c r="N102" s="12">
        <f t="shared" si="15"/>
        <v>20814908.43</v>
      </c>
      <c r="O102" s="12">
        <f t="shared" si="16"/>
        <v>5955348.430000002</v>
      </c>
      <c r="P102" s="12">
        <f t="shared" si="17"/>
        <v>28.766399156586093</v>
      </c>
    </row>
    <row r="103" spans="1:16" ht="12.75">
      <c r="A103" s="4" t="s">
        <v>251</v>
      </c>
      <c r="B103" s="5" t="s">
        <v>252</v>
      </c>
      <c r="C103" s="6">
        <v>2946437</v>
      </c>
      <c r="D103" s="6">
        <v>5065312</v>
      </c>
      <c r="E103" s="6">
        <v>2194612</v>
      </c>
      <c r="F103" s="6">
        <v>458075.54</v>
      </c>
      <c r="G103" s="6">
        <v>0</v>
      </c>
      <c r="H103" s="6">
        <v>753548.54</v>
      </c>
      <c r="I103" s="6">
        <v>0</v>
      </c>
      <c r="J103" s="6">
        <v>19905.2</v>
      </c>
      <c r="K103" s="6">
        <f t="shared" si="12"/>
        <v>1736536.46</v>
      </c>
      <c r="L103" s="6">
        <f t="shared" si="13"/>
        <v>4607236.46</v>
      </c>
      <c r="M103" s="6">
        <f t="shared" si="14"/>
        <v>20.872734679296386</v>
      </c>
      <c r="N103" s="6">
        <f t="shared" si="15"/>
        <v>4311763.46</v>
      </c>
      <c r="O103" s="6">
        <f t="shared" si="16"/>
        <v>1441063.46</v>
      </c>
      <c r="P103" s="6">
        <f t="shared" si="17"/>
        <v>34.33629908156886</v>
      </c>
    </row>
    <row r="104" spans="1:16" ht="38.25">
      <c r="A104" s="4" t="s">
        <v>80</v>
      </c>
      <c r="B104" s="5" t="s">
        <v>81</v>
      </c>
      <c r="C104" s="6">
        <v>3673683</v>
      </c>
      <c r="D104" s="6">
        <v>17344556</v>
      </c>
      <c r="E104" s="6">
        <v>6155696.000000001</v>
      </c>
      <c r="F104" s="6">
        <v>2794941.86</v>
      </c>
      <c r="G104" s="6">
        <v>0</v>
      </c>
      <c r="H104" s="6">
        <v>1643751.03</v>
      </c>
      <c r="I104" s="6">
        <v>1903773.56</v>
      </c>
      <c r="J104" s="6">
        <v>1192.79</v>
      </c>
      <c r="K104" s="6">
        <f t="shared" si="12"/>
        <v>3360754.140000001</v>
      </c>
      <c r="L104" s="6">
        <f t="shared" si="13"/>
        <v>14549614.14</v>
      </c>
      <c r="M104" s="6">
        <f t="shared" si="14"/>
        <v>45.4041567354853</v>
      </c>
      <c r="N104" s="6">
        <f t="shared" si="15"/>
        <v>15700804.97</v>
      </c>
      <c r="O104" s="6">
        <f t="shared" si="16"/>
        <v>4511944.970000001</v>
      </c>
      <c r="P104" s="6">
        <f t="shared" si="17"/>
        <v>26.70292733754233</v>
      </c>
    </row>
    <row r="105" spans="1:16" ht="12.75">
      <c r="A105" s="4" t="s">
        <v>82</v>
      </c>
      <c r="B105" s="5" t="s">
        <v>83</v>
      </c>
      <c r="C105" s="6">
        <v>0</v>
      </c>
      <c r="D105" s="6">
        <v>0</v>
      </c>
      <c r="E105" s="6">
        <v>0</v>
      </c>
      <c r="F105" s="6">
        <v>0</v>
      </c>
      <c r="G105" s="6">
        <v>0</v>
      </c>
      <c r="H105" s="6">
        <v>7660</v>
      </c>
      <c r="I105" s="6">
        <v>0</v>
      </c>
      <c r="J105" s="6">
        <v>0</v>
      </c>
      <c r="K105" s="6">
        <f t="shared" si="12"/>
        <v>0</v>
      </c>
      <c r="L105" s="6">
        <f t="shared" si="13"/>
        <v>0</v>
      </c>
      <c r="M105" s="6">
        <f t="shared" si="14"/>
        <v>0</v>
      </c>
      <c r="N105" s="6">
        <f t="shared" si="15"/>
        <v>-7660</v>
      </c>
      <c r="O105" s="6">
        <f t="shared" si="16"/>
        <v>-7660</v>
      </c>
      <c r="P105" s="6">
        <f t="shared" si="17"/>
        <v>0</v>
      </c>
    </row>
    <row r="106" spans="1:16" ht="12.75">
      <c r="A106" s="4" t="s">
        <v>96</v>
      </c>
      <c r="B106" s="5" t="s">
        <v>97</v>
      </c>
      <c r="C106" s="6">
        <v>10000</v>
      </c>
      <c r="D106" s="6">
        <v>810000</v>
      </c>
      <c r="E106" s="6">
        <v>10000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6">
        <f t="shared" si="12"/>
        <v>10000</v>
      </c>
      <c r="L106" s="6">
        <f t="shared" si="13"/>
        <v>810000</v>
      </c>
      <c r="M106" s="6">
        <f t="shared" si="14"/>
        <v>0</v>
      </c>
      <c r="N106" s="6">
        <f t="shared" si="15"/>
        <v>810000</v>
      </c>
      <c r="O106" s="6">
        <f t="shared" si="16"/>
        <v>10000</v>
      </c>
      <c r="P106" s="6">
        <f t="shared" si="17"/>
        <v>0</v>
      </c>
    </row>
    <row r="107" spans="1:16" ht="12.75">
      <c r="A107" s="10" t="s">
        <v>98</v>
      </c>
      <c r="B107" s="11" t="s">
        <v>99</v>
      </c>
      <c r="C107" s="12">
        <v>2393800</v>
      </c>
      <c r="D107" s="12">
        <v>2917615</v>
      </c>
      <c r="E107" s="12">
        <v>1778748.3333333333</v>
      </c>
      <c r="F107" s="12">
        <v>1456508.36</v>
      </c>
      <c r="G107" s="12">
        <v>0</v>
      </c>
      <c r="H107" s="12">
        <v>2055099.89</v>
      </c>
      <c r="I107" s="12">
        <v>343602.42</v>
      </c>
      <c r="J107" s="12">
        <v>0</v>
      </c>
      <c r="K107" s="12">
        <f t="shared" si="12"/>
        <v>322239.97333333315</v>
      </c>
      <c r="L107" s="12">
        <f t="shared" si="13"/>
        <v>1461106.64</v>
      </c>
      <c r="M107" s="12">
        <f t="shared" si="14"/>
        <v>81.88389176284073</v>
      </c>
      <c r="N107" s="12">
        <f t="shared" si="15"/>
        <v>862515.1100000001</v>
      </c>
      <c r="O107" s="12">
        <f t="shared" si="16"/>
        <v>-276351.55666666664</v>
      </c>
      <c r="P107" s="12">
        <f t="shared" si="17"/>
        <v>115.5362932174216</v>
      </c>
    </row>
    <row r="108" spans="1:16" ht="12.75">
      <c r="A108" s="4" t="s">
        <v>100</v>
      </c>
      <c r="B108" s="5" t="s">
        <v>101</v>
      </c>
      <c r="C108" s="6">
        <v>2378800</v>
      </c>
      <c r="D108" s="6">
        <v>2402615</v>
      </c>
      <c r="E108" s="6">
        <v>1473748.3333333333</v>
      </c>
      <c r="F108" s="6">
        <v>1157000</v>
      </c>
      <c r="G108" s="6">
        <v>0</v>
      </c>
      <c r="H108" s="6">
        <v>1628872.95</v>
      </c>
      <c r="I108" s="6">
        <v>343602.42</v>
      </c>
      <c r="J108" s="6">
        <v>0</v>
      </c>
      <c r="K108" s="6">
        <f t="shared" si="12"/>
        <v>316748.33333333326</v>
      </c>
      <c r="L108" s="6">
        <f t="shared" si="13"/>
        <v>1245615</v>
      </c>
      <c r="M108" s="6">
        <f t="shared" si="14"/>
        <v>78.50729828362826</v>
      </c>
      <c r="N108" s="6">
        <f t="shared" si="15"/>
        <v>773742.05</v>
      </c>
      <c r="O108" s="6">
        <f t="shared" si="16"/>
        <v>-155124.6166666667</v>
      </c>
      <c r="P108" s="6">
        <f t="shared" si="17"/>
        <v>110.52585527379732</v>
      </c>
    </row>
    <row r="109" spans="1:16" ht="25.5">
      <c r="A109" s="4" t="s">
        <v>102</v>
      </c>
      <c r="B109" s="5" t="s">
        <v>103</v>
      </c>
      <c r="C109" s="6">
        <v>15000</v>
      </c>
      <c r="D109" s="6">
        <v>515000</v>
      </c>
      <c r="E109" s="6">
        <v>305000</v>
      </c>
      <c r="F109" s="6">
        <v>299508.36</v>
      </c>
      <c r="G109" s="6">
        <v>0</v>
      </c>
      <c r="H109" s="6">
        <v>426226.94</v>
      </c>
      <c r="I109" s="6">
        <v>0</v>
      </c>
      <c r="J109" s="6">
        <v>0</v>
      </c>
      <c r="K109" s="6">
        <f t="shared" si="12"/>
        <v>5491.640000000014</v>
      </c>
      <c r="L109" s="6">
        <f t="shared" si="13"/>
        <v>215491.64</v>
      </c>
      <c r="M109" s="6">
        <f t="shared" si="14"/>
        <v>98.19946229508196</v>
      </c>
      <c r="N109" s="6">
        <f t="shared" si="15"/>
        <v>88773.06</v>
      </c>
      <c r="O109" s="6">
        <f t="shared" si="16"/>
        <v>-121226.94</v>
      </c>
      <c r="P109" s="6">
        <f t="shared" si="17"/>
        <v>139.74653770491804</v>
      </c>
    </row>
    <row r="110" spans="1:16" ht="12.75">
      <c r="A110" s="10" t="s">
        <v>106</v>
      </c>
      <c r="B110" s="11" t="s">
        <v>107</v>
      </c>
      <c r="C110" s="12">
        <v>0</v>
      </c>
      <c r="D110" s="12">
        <v>3500</v>
      </c>
      <c r="E110" s="12">
        <v>3500</v>
      </c>
      <c r="F110" s="12">
        <v>3500</v>
      </c>
      <c r="G110" s="12">
        <v>0</v>
      </c>
      <c r="H110" s="12">
        <v>7842.05</v>
      </c>
      <c r="I110" s="12">
        <v>0</v>
      </c>
      <c r="J110" s="12">
        <v>0</v>
      </c>
      <c r="K110" s="12">
        <f t="shared" si="12"/>
        <v>0</v>
      </c>
      <c r="L110" s="12">
        <f t="shared" si="13"/>
        <v>0</v>
      </c>
      <c r="M110" s="12">
        <f t="shared" si="14"/>
        <v>100</v>
      </c>
      <c r="N110" s="12">
        <f t="shared" si="15"/>
        <v>-4342.05</v>
      </c>
      <c r="O110" s="12">
        <f t="shared" si="16"/>
        <v>-4342.05</v>
      </c>
      <c r="P110" s="12">
        <f t="shared" si="17"/>
        <v>224.05857142857144</v>
      </c>
    </row>
    <row r="111" spans="1:16" ht="12.75">
      <c r="A111" s="4" t="s">
        <v>302</v>
      </c>
      <c r="B111" s="5" t="s">
        <v>303</v>
      </c>
      <c r="C111" s="6">
        <v>0</v>
      </c>
      <c r="D111" s="6">
        <v>0</v>
      </c>
      <c r="E111" s="6">
        <v>0</v>
      </c>
      <c r="F111" s="6">
        <v>0</v>
      </c>
      <c r="G111" s="6">
        <v>0</v>
      </c>
      <c r="H111" s="6">
        <v>2201.55</v>
      </c>
      <c r="I111" s="6">
        <v>0</v>
      </c>
      <c r="J111" s="6">
        <v>0</v>
      </c>
      <c r="K111" s="6">
        <f t="shared" si="12"/>
        <v>0</v>
      </c>
      <c r="L111" s="6">
        <f t="shared" si="13"/>
        <v>0</v>
      </c>
      <c r="M111" s="6">
        <f t="shared" si="14"/>
        <v>0</v>
      </c>
      <c r="N111" s="6">
        <f t="shared" si="15"/>
        <v>-2201.55</v>
      </c>
      <c r="O111" s="6">
        <f t="shared" si="16"/>
        <v>-2201.55</v>
      </c>
      <c r="P111" s="6">
        <f t="shared" si="17"/>
        <v>0</v>
      </c>
    </row>
    <row r="112" spans="1:16" ht="25.5">
      <c r="A112" s="4" t="s">
        <v>162</v>
      </c>
      <c r="B112" s="5" t="s">
        <v>163</v>
      </c>
      <c r="C112" s="6">
        <v>0</v>
      </c>
      <c r="D112" s="6">
        <v>3500</v>
      </c>
      <c r="E112" s="6">
        <v>3500</v>
      </c>
      <c r="F112" s="6">
        <v>3500</v>
      </c>
      <c r="G112" s="6">
        <v>0</v>
      </c>
      <c r="H112" s="6">
        <v>5640.5</v>
      </c>
      <c r="I112" s="6">
        <v>0</v>
      </c>
      <c r="J112" s="6">
        <v>0</v>
      </c>
      <c r="K112" s="6">
        <f t="shared" si="12"/>
        <v>0</v>
      </c>
      <c r="L112" s="6">
        <f t="shared" si="13"/>
        <v>0</v>
      </c>
      <c r="M112" s="6">
        <f t="shared" si="14"/>
        <v>100</v>
      </c>
      <c r="N112" s="6">
        <f t="shared" si="15"/>
        <v>-2140.5</v>
      </c>
      <c r="O112" s="6">
        <f t="shared" si="16"/>
        <v>-2140.5</v>
      </c>
      <c r="P112" s="6">
        <f t="shared" si="17"/>
        <v>161.15714285714287</v>
      </c>
    </row>
    <row r="113" spans="1:16" ht="12.75">
      <c r="A113" s="10" t="s">
        <v>253</v>
      </c>
      <c r="B113" s="11" t="s">
        <v>254</v>
      </c>
      <c r="C113" s="12">
        <v>821000</v>
      </c>
      <c r="D113" s="12">
        <v>1467950</v>
      </c>
      <c r="E113" s="12">
        <v>1211950</v>
      </c>
      <c r="F113" s="12">
        <v>165882.94</v>
      </c>
      <c r="G113" s="12">
        <v>0</v>
      </c>
      <c r="H113" s="12">
        <v>165882.94</v>
      </c>
      <c r="I113" s="12">
        <v>0</v>
      </c>
      <c r="J113" s="12">
        <v>0</v>
      </c>
      <c r="K113" s="12">
        <f t="shared" si="12"/>
        <v>1046067.06</v>
      </c>
      <c r="L113" s="12">
        <f t="shared" si="13"/>
        <v>1302067.06</v>
      </c>
      <c r="M113" s="12">
        <f t="shared" si="14"/>
        <v>13.687275877717727</v>
      </c>
      <c r="N113" s="12">
        <f t="shared" si="15"/>
        <v>1302067.06</v>
      </c>
      <c r="O113" s="12">
        <f t="shared" si="16"/>
        <v>1046067.06</v>
      </c>
      <c r="P113" s="12">
        <f t="shared" si="17"/>
        <v>13.687275877717727</v>
      </c>
    </row>
    <row r="114" spans="1:16" ht="25.5">
      <c r="A114" s="4" t="s">
        <v>319</v>
      </c>
      <c r="B114" s="5" t="s">
        <v>320</v>
      </c>
      <c r="C114" s="6">
        <v>0</v>
      </c>
      <c r="D114" s="6">
        <v>480000</v>
      </c>
      <c r="E114" s="6">
        <v>480000</v>
      </c>
      <c r="F114" s="6">
        <v>0</v>
      </c>
      <c r="G114" s="6">
        <v>0</v>
      </c>
      <c r="H114" s="6">
        <v>0</v>
      </c>
      <c r="I114" s="6">
        <v>0</v>
      </c>
      <c r="J114" s="6">
        <v>0</v>
      </c>
      <c r="K114" s="6">
        <f t="shared" si="12"/>
        <v>480000</v>
      </c>
      <c r="L114" s="6">
        <f t="shared" si="13"/>
        <v>480000</v>
      </c>
      <c r="M114" s="6">
        <f t="shared" si="14"/>
        <v>0</v>
      </c>
      <c r="N114" s="6">
        <f t="shared" si="15"/>
        <v>480000</v>
      </c>
      <c r="O114" s="6">
        <f t="shared" si="16"/>
        <v>480000</v>
      </c>
      <c r="P114" s="6">
        <f t="shared" si="17"/>
        <v>0</v>
      </c>
    </row>
    <row r="115" spans="1:16" ht="12.75">
      <c r="A115" s="4" t="s">
        <v>255</v>
      </c>
      <c r="B115" s="5" t="s">
        <v>256</v>
      </c>
      <c r="C115" s="6">
        <v>821000</v>
      </c>
      <c r="D115" s="6">
        <v>987950</v>
      </c>
      <c r="E115" s="6">
        <v>731950</v>
      </c>
      <c r="F115" s="6">
        <v>165882.94</v>
      </c>
      <c r="G115" s="6">
        <v>0</v>
      </c>
      <c r="H115" s="6">
        <v>165882.94</v>
      </c>
      <c r="I115" s="6">
        <v>0</v>
      </c>
      <c r="J115" s="6">
        <v>0</v>
      </c>
      <c r="K115" s="6">
        <f t="shared" si="12"/>
        <v>566067.06</v>
      </c>
      <c r="L115" s="6">
        <f t="shared" si="13"/>
        <v>822067.06</v>
      </c>
      <c r="M115" s="6">
        <f t="shared" si="14"/>
        <v>22.66315185463488</v>
      </c>
      <c r="N115" s="6">
        <f t="shared" si="15"/>
        <v>822067.06</v>
      </c>
      <c r="O115" s="6">
        <f t="shared" si="16"/>
        <v>566067.06</v>
      </c>
      <c r="P115" s="6">
        <f t="shared" si="17"/>
        <v>22.66315185463488</v>
      </c>
    </row>
    <row r="116" spans="1:16" ht="12.75">
      <c r="A116" s="10" t="s">
        <v>172</v>
      </c>
      <c r="B116" s="11" t="s">
        <v>173</v>
      </c>
      <c r="C116" s="12">
        <v>2179284</v>
      </c>
      <c r="D116" s="12">
        <v>5234148</v>
      </c>
      <c r="E116" s="12">
        <v>1485977.6666666667</v>
      </c>
      <c r="F116" s="12">
        <v>296840.85</v>
      </c>
      <c r="G116" s="12">
        <v>0</v>
      </c>
      <c r="H116" s="12">
        <v>364947.78</v>
      </c>
      <c r="I116" s="12">
        <v>0</v>
      </c>
      <c r="J116" s="12">
        <v>0</v>
      </c>
      <c r="K116" s="12">
        <f t="shared" si="12"/>
        <v>1189136.816666667</v>
      </c>
      <c r="L116" s="12">
        <f t="shared" si="13"/>
        <v>4937307.15</v>
      </c>
      <c r="M116" s="12">
        <f t="shared" si="14"/>
        <v>19.976131314669825</v>
      </c>
      <c r="N116" s="12">
        <f t="shared" si="15"/>
        <v>4869200.22</v>
      </c>
      <c r="O116" s="12">
        <f t="shared" si="16"/>
        <v>1121029.8866666667</v>
      </c>
      <c r="P116" s="12">
        <f t="shared" si="17"/>
        <v>24.55943909430671</v>
      </c>
    </row>
    <row r="117" spans="1:16" ht="12.75">
      <c r="A117" s="4" t="s">
        <v>174</v>
      </c>
      <c r="B117" s="5" t="s">
        <v>175</v>
      </c>
      <c r="C117" s="6">
        <v>283500</v>
      </c>
      <c r="D117" s="6">
        <v>887216</v>
      </c>
      <c r="E117" s="6">
        <v>433216</v>
      </c>
      <c r="F117" s="6">
        <v>12320</v>
      </c>
      <c r="G117" s="6">
        <v>0</v>
      </c>
      <c r="H117" s="6">
        <v>27277.3</v>
      </c>
      <c r="I117" s="6">
        <v>0</v>
      </c>
      <c r="J117" s="6">
        <v>0</v>
      </c>
      <c r="K117" s="6">
        <f t="shared" si="12"/>
        <v>420896</v>
      </c>
      <c r="L117" s="6">
        <f t="shared" si="13"/>
        <v>874896</v>
      </c>
      <c r="M117" s="6">
        <f t="shared" si="14"/>
        <v>2.843846949327818</v>
      </c>
      <c r="N117" s="6">
        <f t="shared" si="15"/>
        <v>859938.7</v>
      </c>
      <c r="O117" s="6">
        <f t="shared" si="16"/>
        <v>405938.7</v>
      </c>
      <c r="P117" s="6">
        <f t="shared" si="17"/>
        <v>6.296466427832767</v>
      </c>
    </row>
    <row r="118" spans="1:16" ht="12.75">
      <c r="A118" s="4" t="s">
        <v>176</v>
      </c>
      <c r="B118" s="5" t="s">
        <v>177</v>
      </c>
      <c r="C118" s="6">
        <v>13000</v>
      </c>
      <c r="D118" s="6">
        <v>13000</v>
      </c>
      <c r="E118" s="6">
        <v>1000</v>
      </c>
      <c r="F118" s="6">
        <v>0</v>
      </c>
      <c r="G118" s="6">
        <v>0</v>
      </c>
      <c r="H118" s="6">
        <v>0</v>
      </c>
      <c r="I118" s="6">
        <v>0</v>
      </c>
      <c r="J118" s="6">
        <v>0</v>
      </c>
      <c r="K118" s="6">
        <f t="shared" si="12"/>
        <v>1000</v>
      </c>
      <c r="L118" s="6">
        <f t="shared" si="13"/>
        <v>13000</v>
      </c>
      <c r="M118" s="6">
        <f t="shared" si="14"/>
        <v>0</v>
      </c>
      <c r="N118" s="6">
        <f t="shared" si="15"/>
        <v>13000</v>
      </c>
      <c r="O118" s="6">
        <f t="shared" si="16"/>
        <v>1000</v>
      </c>
      <c r="P118" s="6">
        <f t="shared" si="17"/>
        <v>0</v>
      </c>
    </row>
    <row r="119" spans="1:16" ht="25.5">
      <c r="A119" s="4" t="s">
        <v>178</v>
      </c>
      <c r="B119" s="5" t="s">
        <v>179</v>
      </c>
      <c r="C119" s="6">
        <v>1608284</v>
      </c>
      <c r="D119" s="6">
        <v>3848924</v>
      </c>
      <c r="E119" s="6">
        <v>973595</v>
      </c>
      <c r="F119" s="6">
        <v>274520.85</v>
      </c>
      <c r="G119" s="6">
        <v>0</v>
      </c>
      <c r="H119" s="6">
        <v>300588.44</v>
      </c>
      <c r="I119" s="6">
        <v>0</v>
      </c>
      <c r="J119" s="6">
        <v>0</v>
      </c>
      <c r="K119" s="6">
        <f t="shared" si="12"/>
        <v>699074.15</v>
      </c>
      <c r="L119" s="6">
        <f t="shared" si="13"/>
        <v>3574403.15</v>
      </c>
      <c r="M119" s="6">
        <f t="shared" si="14"/>
        <v>28.196616662986145</v>
      </c>
      <c r="N119" s="6">
        <f t="shared" si="15"/>
        <v>3548335.56</v>
      </c>
      <c r="O119" s="6">
        <f t="shared" si="16"/>
        <v>673006.56</v>
      </c>
      <c r="P119" s="6">
        <f t="shared" si="17"/>
        <v>30.87407392190798</v>
      </c>
    </row>
    <row r="120" spans="1:16" ht="12.75">
      <c r="A120" s="4" t="s">
        <v>180</v>
      </c>
      <c r="B120" s="5" t="s">
        <v>181</v>
      </c>
      <c r="C120" s="6">
        <v>264500</v>
      </c>
      <c r="D120" s="6">
        <v>475008</v>
      </c>
      <c r="E120" s="6">
        <v>68166.66666666667</v>
      </c>
      <c r="F120" s="6">
        <v>0</v>
      </c>
      <c r="G120" s="6">
        <v>0</v>
      </c>
      <c r="H120" s="6">
        <v>27082.04</v>
      </c>
      <c r="I120" s="6">
        <v>0</v>
      </c>
      <c r="J120" s="6">
        <v>0</v>
      </c>
      <c r="K120" s="6">
        <f t="shared" si="12"/>
        <v>68166.66666666667</v>
      </c>
      <c r="L120" s="6">
        <f t="shared" si="13"/>
        <v>475008</v>
      </c>
      <c r="M120" s="6">
        <f t="shared" si="14"/>
        <v>0</v>
      </c>
      <c r="N120" s="6">
        <f t="shared" si="15"/>
        <v>447925.96</v>
      </c>
      <c r="O120" s="6">
        <f t="shared" si="16"/>
        <v>41084.62666666667</v>
      </c>
      <c r="P120" s="6">
        <f t="shared" si="17"/>
        <v>39.72915403422983</v>
      </c>
    </row>
    <row r="121" spans="1:16" ht="12.75">
      <c r="A121" s="4" t="s">
        <v>182</v>
      </c>
      <c r="B121" s="5" t="s">
        <v>183</v>
      </c>
      <c r="C121" s="6">
        <v>10000</v>
      </c>
      <c r="D121" s="6">
        <v>10000</v>
      </c>
      <c r="E121" s="6">
        <v>10000</v>
      </c>
      <c r="F121" s="6">
        <v>10000</v>
      </c>
      <c r="G121" s="6">
        <v>0</v>
      </c>
      <c r="H121" s="6">
        <v>10000</v>
      </c>
      <c r="I121" s="6">
        <v>0</v>
      </c>
      <c r="J121" s="6">
        <v>0</v>
      </c>
      <c r="K121" s="6">
        <f t="shared" si="12"/>
        <v>0</v>
      </c>
      <c r="L121" s="6">
        <f t="shared" si="13"/>
        <v>0</v>
      </c>
      <c r="M121" s="6">
        <f t="shared" si="14"/>
        <v>100</v>
      </c>
      <c r="N121" s="6">
        <f t="shared" si="15"/>
        <v>0</v>
      </c>
      <c r="O121" s="6">
        <f t="shared" si="16"/>
        <v>0</v>
      </c>
      <c r="P121" s="6">
        <f t="shared" si="17"/>
        <v>100</v>
      </c>
    </row>
    <row r="122" spans="1:16" ht="12.75">
      <c r="A122" s="10" t="s">
        <v>262</v>
      </c>
      <c r="B122" s="11" t="s">
        <v>263</v>
      </c>
      <c r="C122" s="12">
        <v>4958245</v>
      </c>
      <c r="D122" s="12">
        <v>10438067</v>
      </c>
      <c r="E122" s="12">
        <v>5456270</v>
      </c>
      <c r="F122" s="12">
        <v>1011458.25</v>
      </c>
      <c r="G122" s="12">
        <v>0</v>
      </c>
      <c r="H122" s="12">
        <v>756985.47</v>
      </c>
      <c r="I122" s="12">
        <v>254472.78</v>
      </c>
      <c r="J122" s="12">
        <v>235531.27</v>
      </c>
      <c r="K122" s="12">
        <f t="shared" si="12"/>
        <v>4444811.75</v>
      </c>
      <c r="L122" s="12">
        <f t="shared" si="13"/>
        <v>9426608.75</v>
      </c>
      <c r="M122" s="12">
        <f t="shared" si="14"/>
        <v>18.537540297675882</v>
      </c>
      <c r="N122" s="12">
        <f t="shared" si="15"/>
        <v>9681081.53</v>
      </c>
      <c r="O122" s="12">
        <f t="shared" si="16"/>
        <v>4699284.53</v>
      </c>
      <c r="P122" s="12">
        <f t="shared" si="17"/>
        <v>13.873680554664633</v>
      </c>
    </row>
    <row r="123" spans="1:16" ht="12.75">
      <c r="A123" s="4" t="s">
        <v>264</v>
      </c>
      <c r="B123" s="5" t="s">
        <v>265</v>
      </c>
      <c r="C123" s="6">
        <v>3981245</v>
      </c>
      <c r="D123" s="6">
        <v>9012635</v>
      </c>
      <c r="E123" s="6">
        <v>4530463</v>
      </c>
      <c r="F123" s="6">
        <v>773262</v>
      </c>
      <c r="G123" s="6">
        <v>0</v>
      </c>
      <c r="H123" s="6">
        <v>578638.62</v>
      </c>
      <c r="I123" s="6">
        <v>194623.38</v>
      </c>
      <c r="J123" s="6">
        <v>190123.38</v>
      </c>
      <c r="K123" s="6">
        <f t="shared" si="12"/>
        <v>3757201</v>
      </c>
      <c r="L123" s="6">
        <f t="shared" si="13"/>
        <v>8239373</v>
      </c>
      <c r="M123" s="6">
        <f t="shared" si="14"/>
        <v>17.06805684098954</v>
      </c>
      <c r="N123" s="6">
        <f t="shared" si="15"/>
        <v>8433996.38</v>
      </c>
      <c r="O123" s="6">
        <f t="shared" si="16"/>
        <v>3951824.38</v>
      </c>
      <c r="P123" s="6">
        <f t="shared" si="17"/>
        <v>12.772174058148142</v>
      </c>
    </row>
    <row r="124" spans="1:16" ht="25.5">
      <c r="A124" s="4" t="s">
        <v>266</v>
      </c>
      <c r="B124" s="5" t="s">
        <v>267</v>
      </c>
      <c r="C124" s="6">
        <v>977000</v>
      </c>
      <c r="D124" s="6">
        <v>1425432</v>
      </c>
      <c r="E124" s="6">
        <v>925807</v>
      </c>
      <c r="F124" s="6">
        <v>238196.25</v>
      </c>
      <c r="G124" s="6">
        <v>0</v>
      </c>
      <c r="H124" s="6">
        <v>178346.85</v>
      </c>
      <c r="I124" s="6">
        <v>59849.4</v>
      </c>
      <c r="J124" s="6">
        <v>45407.89</v>
      </c>
      <c r="K124" s="6">
        <f t="shared" si="12"/>
        <v>687610.75</v>
      </c>
      <c r="L124" s="6">
        <f t="shared" si="13"/>
        <v>1187235.75</v>
      </c>
      <c r="M124" s="6">
        <f t="shared" si="14"/>
        <v>25.728499568484576</v>
      </c>
      <c r="N124" s="6">
        <f t="shared" si="15"/>
        <v>1247085.15</v>
      </c>
      <c r="O124" s="6">
        <f t="shared" si="16"/>
        <v>747460.15</v>
      </c>
      <c r="P124" s="6">
        <f t="shared" si="17"/>
        <v>19.263934059690627</v>
      </c>
    </row>
    <row r="125" spans="1:16" ht="25.5">
      <c r="A125" s="10" t="s">
        <v>201</v>
      </c>
      <c r="B125" s="11" t="s">
        <v>202</v>
      </c>
      <c r="C125" s="12">
        <v>150000</v>
      </c>
      <c r="D125" s="12">
        <v>183154</v>
      </c>
      <c r="E125" s="12">
        <v>53154</v>
      </c>
      <c r="F125" s="12">
        <v>0</v>
      </c>
      <c r="G125" s="12">
        <v>0</v>
      </c>
      <c r="H125" s="12">
        <v>0</v>
      </c>
      <c r="I125" s="12">
        <v>0</v>
      </c>
      <c r="J125" s="12">
        <v>0</v>
      </c>
      <c r="K125" s="12">
        <f t="shared" si="12"/>
        <v>53154</v>
      </c>
      <c r="L125" s="12">
        <f t="shared" si="13"/>
        <v>183154</v>
      </c>
      <c r="M125" s="12">
        <f t="shared" si="14"/>
        <v>0</v>
      </c>
      <c r="N125" s="12">
        <f t="shared" si="15"/>
        <v>183154</v>
      </c>
      <c r="O125" s="12">
        <f t="shared" si="16"/>
        <v>53154</v>
      </c>
      <c r="P125" s="12">
        <f t="shared" si="17"/>
        <v>0</v>
      </c>
    </row>
    <row r="126" spans="1:16" ht="12.75">
      <c r="A126" s="4" t="s">
        <v>268</v>
      </c>
      <c r="B126" s="5" t="s">
        <v>269</v>
      </c>
      <c r="C126" s="6">
        <v>120000</v>
      </c>
      <c r="D126" s="6">
        <v>153154</v>
      </c>
      <c r="E126" s="6">
        <v>53154</v>
      </c>
      <c r="F126" s="6">
        <v>0</v>
      </c>
      <c r="G126" s="6">
        <v>0</v>
      </c>
      <c r="H126" s="6">
        <v>0</v>
      </c>
      <c r="I126" s="6">
        <v>0</v>
      </c>
      <c r="J126" s="6">
        <v>0</v>
      </c>
      <c r="K126" s="6">
        <f t="shared" si="12"/>
        <v>53154</v>
      </c>
      <c r="L126" s="6">
        <f t="shared" si="13"/>
        <v>153154</v>
      </c>
      <c r="M126" s="6">
        <f t="shared" si="14"/>
        <v>0</v>
      </c>
      <c r="N126" s="6">
        <f t="shared" si="15"/>
        <v>153154</v>
      </c>
      <c r="O126" s="6">
        <f t="shared" si="16"/>
        <v>53154</v>
      </c>
      <c r="P126" s="6">
        <f t="shared" si="17"/>
        <v>0</v>
      </c>
    </row>
    <row r="127" spans="1:16" ht="25.5">
      <c r="A127" s="4" t="s">
        <v>216</v>
      </c>
      <c r="B127" s="5" t="s">
        <v>217</v>
      </c>
      <c r="C127" s="6">
        <v>30000</v>
      </c>
      <c r="D127" s="6">
        <v>30000</v>
      </c>
      <c r="E127" s="6">
        <v>0</v>
      </c>
      <c r="F127" s="6">
        <v>0</v>
      </c>
      <c r="G127" s="6">
        <v>0</v>
      </c>
      <c r="H127" s="6">
        <v>0</v>
      </c>
      <c r="I127" s="6">
        <v>0</v>
      </c>
      <c r="J127" s="6">
        <v>0</v>
      </c>
      <c r="K127" s="6">
        <f t="shared" si="12"/>
        <v>0</v>
      </c>
      <c r="L127" s="6">
        <f t="shared" si="13"/>
        <v>30000</v>
      </c>
      <c r="M127" s="6">
        <f t="shared" si="14"/>
        <v>0</v>
      </c>
      <c r="N127" s="6">
        <f t="shared" si="15"/>
        <v>30000</v>
      </c>
      <c r="O127" s="6">
        <f t="shared" si="16"/>
        <v>0</v>
      </c>
      <c r="P127" s="6">
        <f t="shared" si="17"/>
        <v>0</v>
      </c>
    </row>
    <row r="128" spans="1:16" ht="25.5">
      <c r="A128" s="10" t="s">
        <v>203</v>
      </c>
      <c r="B128" s="11" t="s">
        <v>204</v>
      </c>
      <c r="C128" s="12">
        <v>2608000</v>
      </c>
      <c r="D128" s="12">
        <v>9352482</v>
      </c>
      <c r="E128" s="12">
        <v>3896873</v>
      </c>
      <c r="F128" s="12">
        <v>393475.13</v>
      </c>
      <c r="G128" s="12">
        <v>0</v>
      </c>
      <c r="H128" s="12">
        <v>393475.13</v>
      </c>
      <c r="I128" s="12">
        <v>0</v>
      </c>
      <c r="J128" s="12">
        <v>0</v>
      </c>
      <c r="K128" s="12">
        <f t="shared" si="12"/>
        <v>3503397.87</v>
      </c>
      <c r="L128" s="12">
        <f t="shared" si="13"/>
        <v>8959006.87</v>
      </c>
      <c r="M128" s="12">
        <f t="shared" si="14"/>
        <v>10.097201782044218</v>
      </c>
      <c r="N128" s="12">
        <f t="shared" si="15"/>
        <v>8959006.87</v>
      </c>
      <c r="O128" s="12">
        <f t="shared" si="16"/>
        <v>3503397.87</v>
      </c>
      <c r="P128" s="12">
        <f t="shared" si="17"/>
        <v>10.097201782044218</v>
      </c>
    </row>
    <row r="129" spans="1:16" ht="38.25">
      <c r="A129" s="4" t="s">
        <v>258</v>
      </c>
      <c r="B129" s="5" t="s">
        <v>259</v>
      </c>
      <c r="C129" s="6">
        <v>2608000</v>
      </c>
      <c r="D129" s="6">
        <v>9352482</v>
      </c>
      <c r="E129" s="6">
        <v>3896873</v>
      </c>
      <c r="F129" s="6">
        <v>393475.13</v>
      </c>
      <c r="G129" s="6">
        <v>0</v>
      </c>
      <c r="H129" s="6">
        <v>393475.13</v>
      </c>
      <c r="I129" s="6">
        <v>0</v>
      </c>
      <c r="J129" s="6">
        <v>0</v>
      </c>
      <c r="K129" s="6">
        <f t="shared" si="12"/>
        <v>3503397.87</v>
      </c>
      <c r="L129" s="6">
        <f t="shared" si="13"/>
        <v>8959006.87</v>
      </c>
      <c r="M129" s="6">
        <f t="shared" si="14"/>
        <v>10.097201782044218</v>
      </c>
      <c r="N129" s="6">
        <f t="shared" si="15"/>
        <v>8959006.87</v>
      </c>
      <c r="O129" s="6">
        <f t="shared" si="16"/>
        <v>3503397.87</v>
      </c>
      <c r="P129" s="6">
        <f t="shared" si="17"/>
        <v>10.097201782044218</v>
      </c>
    </row>
    <row r="130" spans="1:16" ht="12.75">
      <c r="A130" s="10" t="s">
        <v>270</v>
      </c>
      <c r="B130" s="11" t="s">
        <v>271</v>
      </c>
      <c r="C130" s="12">
        <v>100000</v>
      </c>
      <c r="D130" s="12">
        <v>228808</v>
      </c>
      <c r="E130" s="12">
        <v>148808</v>
      </c>
      <c r="F130" s="12">
        <v>100000</v>
      </c>
      <c r="G130" s="12">
        <v>0</v>
      </c>
      <c r="H130" s="12">
        <v>0</v>
      </c>
      <c r="I130" s="12">
        <v>100000</v>
      </c>
      <c r="J130" s="12">
        <v>100000</v>
      </c>
      <c r="K130" s="12">
        <f t="shared" si="12"/>
        <v>48808</v>
      </c>
      <c r="L130" s="12">
        <f t="shared" si="13"/>
        <v>128808</v>
      </c>
      <c r="M130" s="12">
        <f t="shared" si="14"/>
        <v>67.2006881350465</v>
      </c>
      <c r="N130" s="12">
        <f t="shared" si="15"/>
        <v>228808</v>
      </c>
      <c r="O130" s="12">
        <f t="shared" si="16"/>
        <v>148808</v>
      </c>
      <c r="P130" s="12">
        <f t="shared" si="17"/>
        <v>0</v>
      </c>
    </row>
    <row r="131" spans="1:16" ht="38.25">
      <c r="A131" s="4" t="s">
        <v>272</v>
      </c>
      <c r="B131" s="5" t="s">
        <v>273</v>
      </c>
      <c r="C131" s="6">
        <v>100000</v>
      </c>
      <c r="D131" s="6">
        <v>228808</v>
      </c>
      <c r="E131" s="6">
        <v>148808</v>
      </c>
      <c r="F131" s="6">
        <v>100000</v>
      </c>
      <c r="G131" s="6">
        <v>0</v>
      </c>
      <c r="H131" s="6">
        <v>0</v>
      </c>
      <c r="I131" s="6">
        <v>100000</v>
      </c>
      <c r="J131" s="6">
        <v>100000</v>
      </c>
      <c r="K131" s="6">
        <f t="shared" si="12"/>
        <v>48808</v>
      </c>
      <c r="L131" s="6">
        <f t="shared" si="13"/>
        <v>128808</v>
      </c>
      <c r="M131" s="6">
        <f t="shared" si="14"/>
        <v>67.2006881350465</v>
      </c>
      <c r="N131" s="6">
        <f t="shared" si="15"/>
        <v>228808</v>
      </c>
      <c r="O131" s="6">
        <f t="shared" si="16"/>
        <v>148808</v>
      </c>
      <c r="P131" s="6">
        <f t="shared" si="17"/>
        <v>0</v>
      </c>
    </row>
    <row r="132" spans="1:16" ht="25.5">
      <c r="A132" s="10" t="s">
        <v>321</v>
      </c>
      <c r="B132" s="11" t="s">
        <v>322</v>
      </c>
      <c r="C132" s="12">
        <v>0</v>
      </c>
      <c r="D132" s="12">
        <v>300000</v>
      </c>
      <c r="E132" s="12">
        <v>300000</v>
      </c>
      <c r="F132" s="12">
        <v>0</v>
      </c>
      <c r="G132" s="12">
        <v>0</v>
      </c>
      <c r="H132" s="12">
        <v>0</v>
      </c>
      <c r="I132" s="12">
        <v>0</v>
      </c>
      <c r="J132" s="12">
        <v>0</v>
      </c>
      <c r="K132" s="12">
        <f t="shared" si="12"/>
        <v>300000</v>
      </c>
      <c r="L132" s="12">
        <f t="shared" si="13"/>
        <v>300000</v>
      </c>
      <c r="M132" s="12">
        <f t="shared" si="14"/>
        <v>0</v>
      </c>
      <c r="N132" s="12">
        <f t="shared" si="15"/>
        <v>300000</v>
      </c>
      <c r="O132" s="12">
        <f t="shared" si="16"/>
        <v>300000</v>
      </c>
      <c r="P132" s="12">
        <f t="shared" si="17"/>
        <v>0</v>
      </c>
    </row>
    <row r="133" spans="1:16" ht="12.75">
      <c r="A133" s="4" t="s">
        <v>323</v>
      </c>
      <c r="B133" s="5" t="s">
        <v>324</v>
      </c>
      <c r="C133" s="6">
        <v>0</v>
      </c>
      <c r="D133" s="6">
        <v>300000</v>
      </c>
      <c r="E133" s="6">
        <v>300000</v>
      </c>
      <c r="F133" s="6">
        <v>0</v>
      </c>
      <c r="G133" s="6">
        <v>0</v>
      </c>
      <c r="H133" s="6">
        <v>0</v>
      </c>
      <c r="I133" s="6">
        <v>0</v>
      </c>
      <c r="J133" s="6">
        <v>0</v>
      </c>
      <c r="K133" s="6">
        <f t="shared" si="12"/>
        <v>300000</v>
      </c>
      <c r="L133" s="6">
        <f t="shared" si="13"/>
        <v>300000</v>
      </c>
      <c r="M133" s="6">
        <f t="shared" si="14"/>
        <v>0</v>
      </c>
      <c r="N133" s="6">
        <f t="shared" si="15"/>
        <v>300000</v>
      </c>
      <c r="O133" s="6">
        <f t="shared" si="16"/>
        <v>300000</v>
      </c>
      <c r="P133" s="6">
        <f t="shared" si="17"/>
        <v>0</v>
      </c>
    </row>
    <row r="134" spans="1:16" ht="12.75">
      <c r="A134" s="10" t="s">
        <v>274</v>
      </c>
      <c r="B134" s="11" t="s">
        <v>275</v>
      </c>
      <c r="C134" s="12">
        <v>1081400</v>
      </c>
      <c r="D134" s="12">
        <v>1442848</v>
      </c>
      <c r="E134" s="12">
        <v>632060</v>
      </c>
      <c r="F134" s="12">
        <v>181911.93</v>
      </c>
      <c r="G134" s="12">
        <v>0</v>
      </c>
      <c r="H134" s="12">
        <v>181911.93</v>
      </c>
      <c r="I134" s="12">
        <v>0</v>
      </c>
      <c r="J134" s="12">
        <v>0</v>
      </c>
      <c r="K134" s="12">
        <f t="shared" si="12"/>
        <v>450148.07</v>
      </c>
      <c r="L134" s="12">
        <f t="shared" si="13"/>
        <v>1260936.07</v>
      </c>
      <c r="M134" s="12">
        <f t="shared" si="14"/>
        <v>28.78080087333481</v>
      </c>
      <c r="N134" s="12">
        <f t="shared" si="15"/>
        <v>1260936.07</v>
      </c>
      <c r="O134" s="12">
        <f t="shared" si="16"/>
        <v>450148.07</v>
      </c>
      <c r="P134" s="12">
        <f t="shared" si="17"/>
        <v>28.78080087333481</v>
      </c>
    </row>
    <row r="135" spans="1:16" ht="25.5">
      <c r="A135" s="4" t="s">
        <v>276</v>
      </c>
      <c r="B135" s="5" t="s">
        <v>277</v>
      </c>
      <c r="C135" s="6">
        <v>800000</v>
      </c>
      <c r="D135" s="6">
        <v>1100000</v>
      </c>
      <c r="E135" s="6">
        <v>460000</v>
      </c>
      <c r="F135" s="6">
        <v>164484.1</v>
      </c>
      <c r="G135" s="6">
        <v>0</v>
      </c>
      <c r="H135" s="6">
        <v>164484.1</v>
      </c>
      <c r="I135" s="6">
        <v>0</v>
      </c>
      <c r="J135" s="6">
        <v>0</v>
      </c>
      <c r="K135" s="6">
        <f t="shared" si="12"/>
        <v>295515.9</v>
      </c>
      <c r="L135" s="6">
        <f t="shared" si="13"/>
        <v>935515.9</v>
      </c>
      <c r="M135" s="6">
        <f t="shared" si="14"/>
        <v>35.757413043478266</v>
      </c>
      <c r="N135" s="6">
        <f t="shared" si="15"/>
        <v>935515.9</v>
      </c>
      <c r="O135" s="6">
        <f t="shared" si="16"/>
        <v>295515.9</v>
      </c>
      <c r="P135" s="6">
        <f t="shared" si="17"/>
        <v>35.757413043478266</v>
      </c>
    </row>
    <row r="136" spans="1:16" ht="38.25">
      <c r="A136" s="4" t="s">
        <v>278</v>
      </c>
      <c r="B136" s="5" t="s">
        <v>279</v>
      </c>
      <c r="C136" s="6">
        <v>281400</v>
      </c>
      <c r="D136" s="6">
        <v>342848</v>
      </c>
      <c r="E136" s="6">
        <v>172060</v>
      </c>
      <c r="F136" s="6">
        <v>17427.83</v>
      </c>
      <c r="G136" s="6">
        <v>0</v>
      </c>
      <c r="H136" s="6">
        <v>17427.83</v>
      </c>
      <c r="I136" s="6">
        <v>0</v>
      </c>
      <c r="J136" s="6">
        <v>0</v>
      </c>
      <c r="K136" s="6">
        <f t="shared" si="12"/>
        <v>154632.16999999998</v>
      </c>
      <c r="L136" s="6">
        <f t="shared" si="13"/>
        <v>325420.17</v>
      </c>
      <c r="M136" s="6">
        <f t="shared" si="14"/>
        <v>10.12892595606184</v>
      </c>
      <c r="N136" s="6">
        <f t="shared" si="15"/>
        <v>325420.17</v>
      </c>
      <c r="O136" s="6">
        <f t="shared" si="16"/>
        <v>154632.16999999998</v>
      </c>
      <c r="P136" s="6">
        <f t="shared" si="17"/>
        <v>10.12892595606184</v>
      </c>
    </row>
    <row r="137" spans="1:16" ht="12.75">
      <c r="A137" s="10" t="s">
        <v>207</v>
      </c>
      <c r="B137" s="11" t="s">
        <v>208</v>
      </c>
      <c r="C137" s="12">
        <v>9000</v>
      </c>
      <c r="D137" s="12">
        <v>5636100</v>
      </c>
      <c r="E137" s="12">
        <v>1539366.6666666665</v>
      </c>
      <c r="F137" s="12">
        <v>1313015</v>
      </c>
      <c r="G137" s="12">
        <v>0</v>
      </c>
      <c r="H137" s="12">
        <v>1313015</v>
      </c>
      <c r="I137" s="12">
        <v>0</v>
      </c>
      <c r="J137" s="12">
        <v>0</v>
      </c>
      <c r="K137" s="12">
        <f t="shared" si="12"/>
        <v>226351.6666666665</v>
      </c>
      <c r="L137" s="12">
        <f t="shared" si="13"/>
        <v>4323085</v>
      </c>
      <c r="M137" s="12">
        <f t="shared" si="14"/>
        <v>85.29579264199563</v>
      </c>
      <c r="N137" s="12">
        <f t="shared" si="15"/>
        <v>4323085</v>
      </c>
      <c r="O137" s="12">
        <f t="shared" si="16"/>
        <v>226351.6666666665</v>
      </c>
      <c r="P137" s="12">
        <f t="shared" si="17"/>
        <v>85.29579264199563</v>
      </c>
    </row>
    <row r="138" spans="1:16" ht="25.5">
      <c r="A138" s="4" t="s">
        <v>312</v>
      </c>
      <c r="B138" s="5" t="s">
        <v>313</v>
      </c>
      <c r="C138" s="6">
        <v>0</v>
      </c>
      <c r="D138" s="6">
        <v>773400</v>
      </c>
      <c r="E138" s="6">
        <v>200000</v>
      </c>
      <c r="F138" s="6">
        <v>200000</v>
      </c>
      <c r="G138" s="6">
        <v>0</v>
      </c>
      <c r="H138" s="6">
        <v>200000</v>
      </c>
      <c r="I138" s="6">
        <v>0</v>
      </c>
      <c r="J138" s="6">
        <v>0</v>
      </c>
      <c r="K138" s="6">
        <f t="shared" si="12"/>
        <v>0</v>
      </c>
      <c r="L138" s="6">
        <f t="shared" si="13"/>
        <v>573400</v>
      </c>
      <c r="M138" s="6">
        <f t="shared" si="14"/>
        <v>100</v>
      </c>
      <c r="N138" s="6">
        <f t="shared" si="15"/>
        <v>573400</v>
      </c>
      <c r="O138" s="6">
        <f t="shared" si="16"/>
        <v>0</v>
      </c>
      <c r="P138" s="6">
        <f t="shared" si="17"/>
        <v>100</v>
      </c>
    </row>
    <row r="139" spans="1:16" ht="38.25">
      <c r="A139" s="4" t="s">
        <v>292</v>
      </c>
      <c r="B139" s="5" t="s">
        <v>293</v>
      </c>
      <c r="C139" s="6">
        <v>0</v>
      </c>
      <c r="D139" s="6">
        <v>192000</v>
      </c>
      <c r="E139" s="6">
        <v>192000</v>
      </c>
      <c r="F139" s="6">
        <v>150000</v>
      </c>
      <c r="G139" s="6">
        <v>0</v>
      </c>
      <c r="H139" s="6">
        <v>150000</v>
      </c>
      <c r="I139" s="6">
        <v>0</v>
      </c>
      <c r="J139" s="6">
        <v>0</v>
      </c>
      <c r="K139" s="6">
        <f t="shared" si="12"/>
        <v>42000</v>
      </c>
      <c r="L139" s="6">
        <f t="shared" si="13"/>
        <v>42000</v>
      </c>
      <c r="M139" s="6">
        <f t="shared" si="14"/>
        <v>78.125</v>
      </c>
      <c r="N139" s="6">
        <f t="shared" si="15"/>
        <v>42000</v>
      </c>
      <c r="O139" s="6">
        <f t="shared" si="16"/>
        <v>42000</v>
      </c>
      <c r="P139" s="6">
        <f t="shared" si="17"/>
        <v>78.125</v>
      </c>
    </row>
    <row r="140" spans="1:16" ht="12.75">
      <c r="A140" s="4" t="s">
        <v>211</v>
      </c>
      <c r="B140" s="5" t="s">
        <v>212</v>
      </c>
      <c r="C140" s="6">
        <v>0</v>
      </c>
      <c r="D140" s="6">
        <v>4629015</v>
      </c>
      <c r="E140" s="6">
        <v>1109015</v>
      </c>
      <c r="F140" s="6">
        <v>959015</v>
      </c>
      <c r="G140" s="6">
        <v>0</v>
      </c>
      <c r="H140" s="6">
        <v>959015</v>
      </c>
      <c r="I140" s="6">
        <v>0</v>
      </c>
      <c r="J140" s="6">
        <v>0</v>
      </c>
      <c r="K140" s="6">
        <f t="shared" si="12"/>
        <v>150000</v>
      </c>
      <c r="L140" s="6">
        <f t="shared" si="13"/>
        <v>3670000</v>
      </c>
      <c r="M140" s="6">
        <f t="shared" si="14"/>
        <v>86.4744841142816</v>
      </c>
      <c r="N140" s="6">
        <f t="shared" si="15"/>
        <v>3670000</v>
      </c>
      <c r="O140" s="6">
        <f t="shared" si="16"/>
        <v>150000</v>
      </c>
      <c r="P140" s="6">
        <f t="shared" si="17"/>
        <v>86.4744841142816</v>
      </c>
    </row>
    <row r="141" spans="1:16" ht="12.75">
      <c r="A141" s="4" t="s">
        <v>213</v>
      </c>
      <c r="B141" s="5" t="s">
        <v>196</v>
      </c>
      <c r="C141" s="6">
        <v>9000</v>
      </c>
      <c r="D141" s="6">
        <v>41685</v>
      </c>
      <c r="E141" s="6">
        <v>38351.666666666664</v>
      </c>
      <c r="F141" s="6">
        <v>4000</v>
      </c>
      <c r="G141" s="6">
        <v>0</v>
      </c>
      <c r="H141" s="6">
        <v>4000</v>
      </c>
      <c r="I141" s="6">
        <v>0</v>
      </c>
      <c r="J141" s="6">
        <v>0</v>
      </c>
      <c r="K141" s="6">
        <f t="shared" si="12"/>
        <v>34351.666666666664</v>
      </c>
      <c r="L141" s="6">
        <f t="shared" si="13"/>
        <v>37685</v>
      </c>
      <c r="M141" s="6">
        <f t="shared" si="14"/>
        <v>10.429794446134458</v>
      </c>
      <c r="N141" s="6">
        <f t="shared" si="15"/>
        <v>37685</v>
      </c>
      <c r="O141" s="6">
        <f t="shared" si="16"/>
        <v>34351.666666666664</v>
      </c>
      <c r="P141" s="6">
        <f t="shared" si="17"/>
        <v>10.429794446134458</v>
      </c>
    </row>
    <row r="142" spans="1:16" ht="12.75">
      <c r="A142" s="10" t="s">
        <v>214</v>
      </c>
      <c r="B142" s="11" t="s">
        <v>215</v>
      </c>
      <c r="C142" s="12">
        <v>21155219</v>
      </c>
      <c r="D142" s="12">
        <v>61110880</v>
      </c>
      <c r="E142" s="12">
        <v>25458775.666666675</v>
      </c>
      <c r="F142" s="12">
        <v>8572331.9</v>
      </c>
      <c r="G142" s="12">
        <v>0</v>
      </c>
      <c r="H142" s="12">
        <v>8094215.330000001</v>
      </c>
      <c r="I142" s="12">
        <v>2601848.76</v>
      </c>
      <c r="J142" s="12">
        <v>356629.26</v>
      </c>
      <c r="K142" s="12">
        <f t="shared" si="12"/>
        <v>16886443.766666673</v>
      </c>
      <c r="L142" s="12">
        <f t="shared" si="13"/>
        <v>52538548.1</v>
      </c>
      <c r="M142" s="12">
        <f t="shared" si="14"/>
        <v>33.671422429098996</v>
      </c>
      <c r="N142" s="12">
        <f t="shared" si="15"/>
        <v>53016664.67</v>
      </c>
      <c r="O142" s="12">
        <f t="shared" si="16"/>
        <v>17364560.336666673</v>
      </c>
      <c r="P142" s="12">
        <f t="shared" si="17"/>
        <v>31.793419432175618</v>
      </c>
    </row>
  </sheetData>
  <mergeCells count="2">
    <mergeCell ref="A2:L2"/>
    <mergeCell ref="A3:L3"/>
  </mergeCells>
  <printOptions/>
  <pageMargins left="0.75" right="0.75" top="1" bottom="1" header="0.5" footer="0.5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cmp01</cp:lastModifiedBy>
  <cp:lastPrinted>2015-04-27T07:51:25Z</cp:lastPrinted>
  <dcterms:created xsi:type="dcterms:W3CDTF">1996-10-08T23:32:33Z</dcterms:created>
  <dcterms:modified xsi:type="dcterms:W3CDTF">2016-04-11T07:13:51Z</dcterms:modified>
  <cp:category/>
  <cp:version/>
  <cp:contentType/>
  <cp:contentStatus/>
</cp:coreProperties>
</file>