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<sst xmlns="http://schemas.openxmlformats.org/spreadsheetml/2006/main" count="430" uniqueCount="328">
  <si>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</si>
  <si>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</si>
  <si>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</si>
  <si>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</si>
  <si>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</si>
  <si>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</si>
  <si>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</si>
  <si>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</si>
  <si>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</si>
  <si>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</si>
  <si>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</si>
  <si>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</si>
  <si>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</si>
  <si>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</si>
  <si>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</si>
  <si>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</si>
  <si>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</si>
  <si>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</si>
  <si>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</si>
  <si>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</si>
  <si>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</si>
  <si>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</si>
  <si>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</si>
  <si>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</si>
  <si>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</si>
  <si>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</si>
  <si>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</si>
  <si>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</si>
  <si>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</si>
  <si>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</si>
  <si>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</si>
  <si>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</si>
  <si>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</si>
  <si>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</si>
  <si>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</si>
  <si>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</si>
  <si>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</si>
  <si>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</si>
  <si>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</si>
  <si>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</si>
  <si>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</si>
  <si>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</si>
  <si>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</si>
  <si>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</si>
  <si>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</si>
  <si>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</si>
  <si>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</si>
  <si>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</si>
  <si>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</si>
  <si>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</si>
  <si>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</si>
  <si>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</si>
  <si>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</si>
  <si>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</si>
  <si>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</si>
  <si>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</si>
  <si>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</si>
  <si>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</si>
  <si>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</si>
  <si>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</si>
  <si>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</si>
  <si>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</si>
  <si>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</si>
  <si>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</si>
  <si>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</si>
  <si>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</si>
  <si>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</si>
  <si>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</si>
  <si>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</si>
  <si>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</si>
  <si>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</si>
  <si>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</si>
  <si>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</si>
  <si>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</si>
  <si>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</si>
  <si>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</si>
  <si>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</si>
  <si>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</si>
  <si>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</si>
  <si>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</si>
  <si>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</si>
  <si>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</si>
  <si>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</si>
  <si>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</si>
  <si>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</si>
  <si>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</si>
  <si>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</si>
  <si>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</si>
  <si>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</si>
  <si>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</si>
  <si>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</si>
  <si>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</si>
  <si>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</si>
  <si>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</si>
  <si>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</si>
  <si>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</si>
  <si>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</si>
  <si>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</si>
  <si>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</si>
  <si>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</si>
  <si>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</si>
  <si>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</si>
  <si>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</si>
  <si>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</si>
  <si>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</si>
  <si>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</si>
  <si>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</si>
  <si>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</si>
  <si>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</si>
  <si>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</si>
  <si>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</si>
  <si>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</si>
  <si>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</si>
  <si>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</si>
  <si>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</si>
  <si>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</si>
  <si>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</si>
  <si>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</si>
  <si>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</si>
  <si>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</si>
  <si>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</si>
  <si>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</si>
  <si>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</si>
  <si>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</si>
  <si>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</si>
  <si>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</si>
  <si>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</si>
  <si>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</si>
  <si>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</si>
  <si>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</si>
  <si>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</si>
  <si>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</si>
  <si>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</si>
  <si>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</si>
  <si>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</si>
  <si>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</si>
  <si>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</si>
  <si>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</si>
  <si>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</si>
  <si>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</si>
  <si>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</si>
  <si>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</si>
  <si>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</si>
  <si>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</si>
  <si>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</si>
  <si>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</si>
  <si>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</si>
  <si>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</si>
  <si>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</si>
  <si>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</si>
  <si>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</si>
  <si>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</si>
  <si>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</si>
  <si>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</si>
  <si>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</si>
  <si>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</si>
  <si>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</si>
  <si>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</si>
  <si>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</si>
  <si>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</si>
  <si>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</si>
  <si>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</si>
  <si>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</si>
  <si>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</si>
  <si>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</si>
  <si>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</si>
  <si>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</si>
  <si>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</si>
  <si>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</si>
  <si>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</si>
  <si>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</si>
  <si>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</si>
  <si>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</si>
  <si>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</si>
  <si>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</si>
  <si>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</si>
  <si>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</si>
  <si>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</si>
  <si>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</si>
  <si>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</si>
  <si>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</si>
  <si>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</si>
  <si>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</si>
  <si>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</si>
  <si>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</si>
  <si>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</si>
  <si>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</si>
  <si>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</si>
  <si>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</si>
  <si>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</si>
  <si>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</si>
  <si>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</si>
  <si>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</si>
  <si>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</si>
  <si>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</si>
  <si>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</si>
  <si>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</si>
  <si>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</si>
  <si>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</si>
  <si>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</si>
  <si>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</si>
  <si>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</si>
  <si>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</si>
  <si>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</si>
  <si>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</si>
  <si>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</si>
  <si>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</si>
  <si>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</si>
  <si>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</si>
  <si>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</si>
  <si>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</si>
  <si>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</si>
  <si>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</si>
  <si>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</si>
  <si>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</si>
  <si>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</si>
  <si>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</si>
  <si>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</si>
  <si>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</si>
  <si>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</si>
  <si>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</si>
  <si>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</si>
  <si>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</si>
  <si>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</si>
  <si>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</si>
  <si>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</si>
  <si>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</si>
  <si>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</si>
  <si>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</si>
  <si>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</si>
  <si>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</si>
  <si>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</si>
  <si>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</si>
  <si>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</si>
  <si>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</si>
  <si>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</si>
  <si>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</si>
  <si>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</si>
  <si>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</si>
  <si>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</si>
  <si>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</si>
  <si>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</si>
  <si>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</si>
  <si>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</si>
  <si>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</si>
  <si>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</si>
  <si>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</si>
  <si>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</si>
  <si>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</si>
  <si>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</si>
  <si>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</si>
  <si>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</si>
  <si>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</si>
  <si>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</si>
  <si>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</si>
  <si>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</si>
  <si>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</si>
  <si>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</si>
  <si>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</si>
  <si>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</si>
  <si>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</si>
  <si>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</si>
  <si>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</si>
  <si>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</si>
  <si>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</si>
  <si>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</si>
  <si>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</si>
  <si>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</si>
  <si>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</si>
  <si>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</si>
  <si>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</si>
  <si>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</si>
  <si>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</si>
  <si>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</si>
  <si>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</si>
  <si>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</si>
  <si>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</si>
  <si>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</si>
  <si>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</si>
  <si>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</si>
  <si>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</si>
  <si>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</si>
  <si>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</si>
  <si>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</si>
  <si>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</si>
  <si>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</si>
  <si>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</si>
  <si>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</si>
  <si>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</si>
  <si>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</si>
  <si>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</si>
  <si>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</si>
  <si>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</si>
  <si>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</si>
  <si>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</si>
  <si>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</si>
  <si>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Спеціальний фонд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</si>
  <si>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</si>
  <si>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</si>
  <si>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</si>
  <si>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Інші джерела власних надходжень бюджетних установ  </t>
  </si>
  <si>
    <t>Благодійні внески, гранти та дарунки </t>
  </si>
  <si>
    <t>090501</t>
  </si>
  <si>
    <t>Організація та проведення громадських робіт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</si>
  <si>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</si>
  <si>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</si>
  <si>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091102</t>
  </si>
  <si>
    <t>Програми і заходи центрів соціальних служб для сім`ї, дітей та молоді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</si>
  <si>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</si>
  <si>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</si>
  <si>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</si>
  <si>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</si>
  <si>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250324</t>
  </si>
  <si>
    <t>Субвенція іншим бюджетам на виконання інвестиційних проектів</t>
  </si>
  <si>
    <t>Плата за надання адміністративних послуг</t>
  </si>
  <si>
    <t>Адміністративний збір за державну реєстрацію речових прав на нерухоме майно та їх обтяжень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</si>
  <si>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</si>
  <si>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091103</t>
  </si>
  <si>
    <t>Соціальні програми і заходи державних органів у справах молоді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</si>
  <si>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</si>
  <si>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</si>
  <si>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</si>
  <si>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</si>
  <si>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</si>
  <si>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</si>
  <si>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Станом на 04.04.2016</t>
  </si>
  <si>
    <t>На 01.04.2016</t>
  </si>
  <si>
    <t>Аналіз фінансування установ на 01.04.2016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</si>
</sst>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4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189" fontId="0" fillId="0" borderId="1" xfId="0" applyNumberFormat="1" applyBorder="1" applyAlignment="1">
      <alignment/>
    </xf>
    <xf numFmtId="189" fontId="0" fillId="2" borderId="1" xfId="0" applyNumberFormat="1" applyFill="1" applyBorder="1" applyAlignment="1">
      <alignment/>
    </xf>
    <xf numFmtId="0" fontId="0" fillId="0" borderId="0" xfId="0" applyAlignment="1">
      <alignment vertical="center"/>
    </xf>
    <xf numFmtId="0" fontId="0" fillId="3" borderId="2" xfId="0" applyFill="1" applyBorder="1" applyAlignment="1">
      <alignment/>
    </xf>
    <xf numFmtId="0" fontId="0" fillId="3" borderId="0" xfId="0" applyFill="1" applyAlignment="1">
      <alignment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8"/>
  <sheetViews>
    <sheetView tabSelected="1" workbookViewId="0" topLeftCell="A46">
      <selection activeCell="I25" sqref="I25"/>
    </sheetView>
  </sheetViews>
  <sheetFormatPr defaultColWidth="9.140625" defaultRowHeight="12.75"/>
  <cols>
    <col min="2" max="2" width="45.8515625" style="0" customWidth="1"/>
    <col min="3" max="3" width="11.7109375" style="0" customWidth="1"/>
    <col min="4" max="4" width="10.421875" style="0" customWidth="1"/>
  </cols>
  <sheetData>
    <row r="1" ht="12.75">
      <c r="A1" t="s">
        <v>325</v>
      </c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23.25">
      <c r="A3" s="18" t="s">
        <v>72</v>
      </c>
      <c r="B3" s="19"/>
      <c r="C3" s="19"/>
      <c r="D3" s="19"/>
      <c r="E3" s="19"/>
      <c r="F3" s="19"/>
      <c r="G3" s="19"/>
      <c r="H3" s="19"/>
      <c r="I3" s="19"/>
    </row>
    <row r="4" spans="1:9" ht="12.75">
      <c r="A4" s="19" t="s">
        <v>71</v>
      </c>
      <c r="B4" s="19"/>
      <c r="C4" s="19"/>
      <c r="D4" s="19"/>
      <c r="E4" s="19"/>
      <c r="F4" s="19"/>
      <c r="G4" s="19"/>
      <c r="H4" s="19"/>
      <c r="I4" s="19"/>
    </row>
    <row r="5" spans="1:9" ht="18">
      <c r="A5" s="20" t="s">
        <v>326</v>
      </c>
      <c r="B5" s="19"/>
      <c r="C5" s="19"/>
      <c r="D5" s="19"/>
      <c r="E5" s="19"/>
      <c r="F5" s="19"/>
      <c r="G5" s="19"/>
      <c r="H5" s="19"/>
      <c r="I5" s="19"/>
    </row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32008060</v>
      </c>
      <c r="D8" s="8">
        <v>36833620.19</v>
      </c>
      <c r="E8" s="13">
        <f aca="true" t="shared" si="0" ref="E8:E71">IF(C8=0,0,D8/C8*100)</f>
        <v>115.07607830652653</v>
      </c>
    </row>
    <row r="9" spans="1:5" ht="12.75">
      <c r="A9" s="8">
        <v>11000000</v>
      </c>
      <c r="B9" s="8" t="s">
        <v>23</v>
      </c>
      <c r="C9" s="8">
        <v>19205798</v>
      </c>
      <c r="D9" s="8">
        <v>15588184.25</v>
      </c>
      <c r="E9" s="13">
        <f t="shared" si="0"/>
        <v>81.16394981348861</v>
      </c>
    </row>
    <row r="10" spans="1:5" ht="12.75">
      <c r="A10" s="8">
        <v>11010000</v>
      </c>
      <c r="B10" s="8" t="s">
        <v>24</v>
      </c>
      <c r="C10" s="8">
        <v>19205798</v>
      </c>
      <c r="D10" s="8">
        <v>15571629.05</v>
      </c>
      <c r="E10" s="13">
        <f t="shared" si="0"/>
        <v>81.07775084378166</v>
      </c>
    </row>
    <row r="11" spans="1:5" ht="12.75">
      <c r="A11" s="8">
        <v>11010100</v>
      </c>
      <c r="B11" s="8" t="s">
        <v>25</v>
      </c>
      <c r="C11" s="8">
        <v>14778798</v>
      </c>
      <c r="D11" s="8">
        <v>11900290.86</v>
      </c>
      <c r="E11" s="13">
        <f t="shared" si="0"/>
        <v>80.52272491984802</v>
      </c>
    </row>
    <row r="12" spans="1:5" ht="12.75">
      <c r="A12" s="8">
        <v>11010200</v>
      </c>
      <c r="B12" s="8" t="s">
        <v>26</v>
      </c>
      <c r="C12" s="8">
        <v>2998000</v>
      </c>
      <c r="D12" s="8">
        <v>3153218.22</v>
      </c>
      <c r="E12" s="13">
        <f t="shared" si="0"/>
        <v>105.17739226150769</v>
      </c>
    </row>
    <row r="13" spans="1:5" ht="12.75">
      <c r="A13" s="8">
        <v>11010400</v>
      </c>
      <c r="B13" s="8" t="s">
        <v>27</v>
      </c>
      <c r="C13" s="8">
        <v>760000</v>
      </c>
      <c r="D13" s="8">
        <v>187401.82</v>
      </c>
      <c r="E13" s="13">
        <f t="shared" si="0"/>
        <v>24.658134210526317</v>
      </c>
    </row>
    <row r="14" spans="1:5" ht="12.75">
      <c r="A14" s="8">
        <v>11010500</v>
      </c>
      <c r="B14" s="8" t="s">
        <v>28</v>
      </c>
      <c r="C14" s="8">
        <v>669000</v>
      </c>
      <c r="D14" s="8">
        <v>330718.15</v>
      </c>
      <c r="E14" s="13">
        <f t="shared" si="0"/>
        <v>49.43470104633782</v>
      </c>
    </row>
    <row r="15" spans="1:5" ht="12.75">
      <c r="A15" s="8">
        <v>11020000</v>
      </c>
      <c r="B15" s="8" t="s">
        <v>288</v>
      </c>
      <c r="C15" s="8">
        <v>0</v>
      </c>
      <c r="D15" s="8">
        <v>16555.2</v>
      </c>
      <c r="E15" s="13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16555.2</v>
      </c>
      <c r="E16" s="13">
        <f t="shared" si="0"/>
        <v>0</v>
      </c>
    </row>
    <row r="17" spans="1:5" ht="12.75">
      <c r="A17" s="8">
        <v>13000000</v>
      </c>
      <c r="B17" s="8" t="s">
        <v>229</v>
      </c>
      <c r="C17" s="8">
        <v>107716</v>
      </c>
      <c r="D17" s="8">
        <v>53811.31</v>
      </c>
      <c r="E17" s="13">
        <f t="shared" si="0"/>
        <v>49.95665453600208</v>
      </c>
    </row>
    <row r="18" spans="1:5" ht="12.75">
      <c r="A18" s="8">
        <v>13010000</v>
      </c>
      <c r="B18" s="8" t="s">
        <v>230</v>
      </c>
      <c r="C18" s="8">
        <v>69516</v>
      </c>
      <c r="D18" s="8">
        <v>33405.33</v>
      </c>
      <c r="E18" s="13">
        <f t="shared" si="0"/>
        <v>48.054160193336784</v>
      </c>
    </row>
    <row r="19" spans="1:5" ht="12.75">
      <c r="A19" s="8">
        <v>13010200</v>
      </c>
      <c r="B19" s="8" t="s">
        <v>231</v>
      </c>
      <c r="C19" s="8">
        <v>69516</v>
      </c>
      <c r="D19" s="8">
        <v>33405.33</v>
      </c>
      <c r="E19" s="13">
        <f t="shared" si="0"/>
        <v>48.054160193336784</v>
      </c>
    </row>
    <row r="20" spans="1:5" ht="12.75">
      <c r="A20" s="8">
        <v>13030000</v>
      </c>
      <c r="B20" s="8" t="s">
        <v>280</v>
      </c>
      <c r="C20" s="8">
        <v>38200</v>
      </c>
      <c r="D20" s="8">
        <v>20405.98</v>
      </c>
      <c r="E20" s="13">
        <f t="shared" si="0"/>
        <v>53.41879581151833</v>
      </c>
    </row>
    <row r="21" spans="1:5" ht="12.75">
      <c r="A21" s="8">
        <v>13030200</v>
      </c>
      <c r="B21" s="8" t="s">
        <v>281</v>
      </c>
      <c r="C21" s="8">
        <v>38200</v>
      </c>
      <c r="D21" s="8">
        <v>20405.98</v>
      </c>
      <c r="E21" s="13">
        <f t="shared" si="0"/>
        <v>53.41879581151833</v>
      </c>
    </row>
    <row r="22" spans="1:5" ht="12.75">
      <c r="A22" s="8">
        <v>14000000</v>
      </c>
      <c r="B22" s="8" t="s">
        <v>29</v>
      </c>
      <c r="C22" s="8">
        <v>2876024</v>
      </c>
      <c r="D22" s="8">
        <v>9307055.1</v>
      </c>
      <c r="E22" s="13">
        <f t="shared" si="0"/>
        <v>323.60839478391</v>
      </c>
    </row>
    <row r="23" spans="1:5" ht="12.75">
      <c r="A23" s="8">
        <v>14040000</v>
      </c>
      <c r="B23" s="8" t="s">
        <v>30</v>
      </c>
      <c r="C23" s="8">
        <v>2876024</v>
      </c>
      <c r="D23" s="8">
        <v>9307055.1</v>
      </c>
      <c r="E23" s="13">
        <f t="shared" si="0"/>
        <v>323.60839478391</v>
      </c>
    </row>
    <row r="24" spans="1:5" ht="12.75">
      <c r="A24" s="8">
        <v>18000000</v>
      </c>
      <c r="B24" s="8" t="s">
        <v>31</v>
      </c>
      <c r="C24" s="8">
        <v>9818522</v>
      </c>
      <c r="D24" s="8">
        <v>11884569.53</v>
      </c>
      <c r="E24" s="13">
        <f t="shared" si="0"/>
        <v>121.04234761606685</v>
      </c>
    </row>
    <row r="25" spans="1:5" ht="12.75">
      <c r="A25" s="8">
        <v>18010000</v>
      </c>
      <c r="B25" s="8" t="s">
        <v>32</v>
      </c>
      <c r="C25" s="8">
        <v>3712175</v>
      </c>
      <c r="D25" s="8">
        <v>4439890.2</v>
      </c>
      <c r="E25" s="13">
        <f t="shared" si="0"/>
        <v>119.60347235784951</v>
      </c>
    </row>
    <row r="26" spans="1:5" ht="12.75">
      <c r="A26" s="8">
        <v>18010100</v>
      </c>
      <c r="B26" s="8" t="s">
        <v>232</v>
      </c>
      <c r="C26" s="8">
        <v>23797</v>
      </c>
      <c r="D26" s="8">
        <v>39462.93</v>
      </c>
      <c r="E26" s="13">
        <f t="shared" si="0"/>
        <v>165.83153338656135</v>
      </c>
    </row>
    <row r="27" spans="1:5" ht="12.75">
      <c r="A27" s="8">
        <v>18010200</v>
      </c>
      <c r="B27" s="8" t="s">
        <v>73</v>
      </c>
      <c r="C27" s="8">
        <v>13990</v>
      </c>
      <c r="D27" s="8">
        <v>7607.98</v>
      </c>
      <c r="E27" s="13">
        <f t="shared" si="0"/>
        <v>54.38155825589707</v>
      </c>
    </row>
    <row r="28" spans="1:5" ht="12.75">
      <c r="A28" s="8">
        <v>18010300</v>
      </c>
      <c r="B28" s="8" t="s">
        <v>233</v>
      </c>
      <c r="C28" s="8">
        <v>22025</v>
      </c>
      <c r="D28" s="8">
        <v>0</v>
      </c>
      <c r="E28" s="13">
        <f t="shared" si="0"/>
        <v>0</v>
      </c>
    </row>
    <row r="29" spans="1:5" ht="12.75">
      <c r="A29" s="8">
        <v>18010400</v>
      </c>
      <c r="B29" s="8" t="s">
        <v>33</v>
      </c>
      <c r="C29" s="8">
        <v>390349</v>
      </c>
      <c r="D29" s="8">
        <v>578854.83</v>
      </c>
      <c r="E29" s="13">
        <f t="shared" si="0"/>
        <v>148.29161340236556</v>
      </c>
    </row>
    <row r="30" spans="1:5" ht="12.75">
      <c r="A30" s="8">
        <v>18010500</v>
      </c>
      <c r="B30" s="8" t="s">
        <v>34</v>
      </c>
      <c r="C30" s="8">
        <v>501066</v>
      </c>
      <c r="D30" s="8">
        <v>809346.15</v>
      </c>
      <c r="E30" s="13">
        <f t="shared" si="0"/>
        <v>161.52485900061072</v>
      </c>
    </row>
    <row r="31" spans="1:5" ht="12.75">
      <c r="A31" s="8">
        <v>18010600</v>
      </c>
      <c r="B31" s="8" t="s">
        <v>35</v>
      </c>
      <c r="C31" s="8">
        <v>1619614</v>
      </c>
      <c r="D31" s="8">
        <v>1731285.64</v>
      </c>
      <c r="E31" s="13">
        <f t="shared" si="0"/>
        <v>106.89495398286257</v>
      </c>
    </row>
    <row r="32" spans="1:5" ht="12.75">
      <c r="A32" s="8">
        <v>18010700</v>
      </c>
      <c r="B32" s="8" t="s">
        <v>36</v>
      </c>
      <c r="C32" s="8">
        <v>427143</v>
      </c>
      <c r="D32" s="8">
        <v>422835.19</v>
      </c>
      <c r="E32" s="13">
        <f t="shared" si="0"/>
        <v>98.99148294599233</v>
      </c>
    </row>
    <row r="33" spans="1:5" ht="12.75">
      <c r="A33" s="8">
        <v>18010900</v>
      </c>
      <c r="B33" s="8" t="s">
        <v>37</v>
      </c>
      <c r="C33" s="8">
        <v>619551</v>
      </c>
      <c r="D33" s="8">
        <v>825497.48</v>
      </c>
      <c r="E33" s="13">
        <f t="shared" si="0"/>
        <v>133.2412472903764</v>
      </c>
    </row>
    <row r="34" spans="1:5" ht="12.75">
      <c r="A34" s="8">
        <v>18011000</v>
      </c>
      <c r="B34" s="8" t="s">
        <v>282</v>
      </c>
      <c r="C34" s="8">
        <v>69640</v>
      </c>
      <c r="D34" s="8">
        <v>25000</v>
      </c>
      <c r="E34" s="13">
        <f t="shared" si="0"/>
        <v>35.89890867317634</v>
      </c>
    </row>
    <row r="35" spans="1:5" ht="12.75">
      <c r="A35" s="8">
        <v>18011100</v>
      </c>
      <c r="B35" s="8" t="s">
        <v>283</v>
      </c>
      <c r="C35" s="8">
        <v>25000</v>
      </c>
      <c r="D35" s="8">
        <v>0</v>
      </c>
      <c r="E35" s="13">
        <f t="shared" si="0"/>
        <v>0</v>
      </c>
    </row>
    <row r="36" spans="1:5" ht="12.75">
      <c r="A36" s="8">
        <v>18030000</v>
      </c>
      <c r="B36" s="8" t="s">
        <v>234</v>
      </c>
      <c r="C36" s="8">
        <v>3180</v>
      </c>
      <c r="D36" s="8">
        <v>7658.42</v>
      </c>
      <c r="E36" s="13">
        <f t="shared" si="0"/>
        <v>240.83081761006292</v>
      </c>
    </row>
    <row r="37" spans="1:5" ht="12.75">
      <c r="A37" s="8">
        <v>18030100</v>
      </c>
      <c r="B37" s="8" t="s">
        <v>235</v>
      </c>
      <c r="C37" s="8">
        <v>700</v>
      </c>
      <c r="D37" s="8">
        <v>700</v>
      </c>
      <c r="E37" s="13">
        <f t="shared" si="0"/>
        <v>100</v>
      </c>
    </row>
    <row r="38" spans="1:5" ht="12.75">
      <c r="A38" s="8">
        <v>18030200</v>
      </c>
      <c r="B38" s="8" t="s">
        <v>236</v>
      </c>
      <c r="C38" s="8">
        <v>2480</v>
      </c>
      <c r="D38" s="8">
        <v>6958.42</v>
      </c>
      <c r="E38" s="13">
        <f t="shared" si="0"/>
        <v>280.5814516129032</v>
      </c>
    </row>
    <row r="39" spans="1:5" ht="12.75">
      <c r="A39" s="8">
        <v>18040000</v>
      </c>
      <c r="B39" s="8" t="s">
        <v>237</v>
      </c>
      <c r="C39" s="8">
        <v>0</v>
      </c>
      <c r="D39" s="8">
        <v>-2498.34</v>
      </c>
      <c r="E39" s="13">
        <f t="shared" si="0"/>
        <v>0</v>
      </c>
    </row>
    <row r="40" spans="1:5" ht="12.75">
      <c r="A40" s="8">
        <v>18040100</v>
      </c>
      <c r="B40" s="8" t="s">
        <v>294</v>
      </c>
      <c r="C40" s="8">
        <v>0</v>
      </c>
      <c r="D40" s="8">
        <v>-910.37</v>
      </c>
      <c r="E40" s="13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-517.97</v>
      </c>
      <c r="E41" s="13">
        <f t="shared" si="0"/>
        <v>0</v>
      </c>
    </row>
    <row r="42" spans="1:5" ht="12.75">
      <c r="A42" s="8">
        <v>18040600</v>
      </c>
      <c r="B42" s="8" t="s">
        <v>299</v>
      </c>
      <c r="C42" s="8">
        <v>0</v>
      </c>
      <c r="D42" s="8">
        <v>-456</v>
      </c>
      <c r="E42" s="13">
        <f t="shared" si="0"/>
        <v>0</v>
      </c>
    </row>
    <row r="43" spans="1:5" ht="12.75">
      <c r="A43" s="8">
        <v>18041400</v>
      </c>
      <c r="B43" s="8" t="s">
        <v>239</v>
      </c>
      <c r="C43" s="8">
        <v>0</v>
      </c>
      <c r="D43" s="8">
        <v>-614</v>
      </c>
      <c r="E43" s="13">
        <f t="shared" si="0"/>
        <v>0</v>
      </c>
    </row>
    <row r="44" spans="1:5" ht="12.75">
      <c r="A44" s="8">
        <v>18050000</v>
      </c>
      <c r="B44" s="8" t="s">
        <v>38</v>
      </c>
      <c r="C44" s="8">
        <v>6103167</v>
      </c>
      <c r="D44" s="8">
        <v>7439519.25</v>
      </c>
      <c r="E44" s="13">
        <f t="shared" si="0"/>
        <v>121.89604593811706</v>
      </c>
    </row>
    <row r="45" spans="1:5" ht="12.75">
      <c r="A45" s="8">
        <v>18050300</v>
      </c>
      <c r="B45" s="8" t="s">
        <v>39</v>
      </c>
      <c r="C45" s="8">
        <v>1289723</v>
      </c>
      <c r="D45" s="8">
        <v>1035679.74</v>
      </c>
      <c r="E45" s="13">
        <f t="shared" si="0"/>
        <v>80.30249441159071</v>
      </c>
    </row>
    <row r="46" spans="1:5" ht="12.75">
      <c r="A46" s="8">
        <v>18050400</v>
      </c>
      <c r="B46" s="8" t="s">
        <v>40</v>
      </c>
      <c r="C46" s="8">
        <v>3989970</v>
      </c>
      <c r="D46" s="8">
        <v>5688188.87</v>
      </c>
      <c r="E46" s="13">
        <f t="shared" si="0"/>
        <v>142.56219645761746</v>
      </c>
    </row>
    <row r="47" spans="1:5" ht="12.75">
      <c r="A47" s="8">
        <v>18050500</v>
      </c>
      <c r="B47" s="8" t="s">
        <v>41</v>
      </c>
      <c r="C47" s="8">
        <v>823474</v>
      </c>
      <c r="D47" s="8">
        <v>715650.64</v>
      </c>
      <c r="E47" s="13">
        <f t="shared" si="0"/>
        <v>86.90628240843063</v>
      </c>
    </row>
    <row r="48" spans="1:5" ht="12.75">
      <c r="A48" s="8">
        <v>20000000</v>
      </c>
      <c r="B48" s="8" t="s">
        <v>45</v>
      </c>
      <c r="C48" s="8">
        <v>65731</v>
      </c>
      <c r="D48" s="8">
        <v>173105.48</v>
      </c>
      <c r="E48" s="13">
        <f t="shared" si="0"/>
        <v>263.35439898982213</v>
      </c>
    </row>
    <row r="49" spans="1:5" ht="12.75">
      <c r="A49" s="8">
        <v>21000000</v>
      </c>
      <c r="B49" s="8" t="s">
        <v>46</v>
      </c>
      <c r="C49" s="8">
        <v>21180</v>
      </c>
      <c r="D49" s="8">
        <v>49657.46</v>
      </c>
      <c r="E49" s="13">
        <f t="shared" si="0"/>
        <v>234.45448536355053</v>
      </c>
    </row>
    <row r="50" spans="1:5" ht="12.75">
      <c r="A50" s="8">
        <v>21010000</v>
      </c>
      <c r="B50" s="8" t="s">
        <v>304</v>
      </c>
      <c r="C50" s="8">
        <v>0</v>
      </c>
      <c r="D50" s="8">
        <v>1338</v>
      </c>
      <c r="E50" s="13">
        <f t="shared" si="0"/>
        <v>0</v>
      </c>
    </row>
    <row r="51" spans="1:5" ht="12.75">
      <c r="A51" s="8">
        <v>21010300</v>
      </c>
      <c r="B51" s="8" t="s">
        <v>305</v>
      </c>
      <c r="C51" s="8">
        <v>0</v>
      </c>
      <c r="D51" s="8">
        <v>1338</v>
      </c>
      <c r="E51" s="13">
        <f t="shared" si="0"/>
        <v>0</v>
      </c>
    </row>
    <row r="52" spans="1:5" ht="12.75">
      <c r="A52" s="8">
        <v>21050000</v>
      </c>
      <c r="B52" s="8" t="s">
        <v>284</v>
      </c>
      <c r="C52" s="8">
        <v>20000</v>
      </c>
      <c r="D52" s="8">
        <v>33661.21</v>
      </c>
      <c r="E52" s="13">
        <f t="shared" si="0"/>
        <v>168.30604999999997</v>
      </c>
    </row>
    <row r="53" spans="1:5" ht="12.75">
      <c r="A53" s="8">
        <v>21080000</v>
      </c>
      <c r="B53" s="8" t="s">
        <v>47</v>
      </c>
      <c r="C53" s="8">
        <v>1180</v>
      </c>
      <c r="D53" s="8">
        <v>14658.25</v>
      </c>
      <c r="E53" s="13">
        <f t="shared" si="0"/>
        <v>1242.2245762711864</v>
      </c>
    </row>
    <row r="54" spans="1:5" ht="12.75">
      <c r="A54" s="8">
        <v>21080500</v>
      </c>
      <c r="B54" s="8" t="s">
        <v>242</v>
      </c>
      <c r="C54" s="8">
        <v>0</v>
      </c>
      <c r="D54" s="8">
        <v>10329.36</v>
      </c>
      <c r="E54" s="13">
        <f t="shared" si="0"/>
        <v>0</v>
      </c>
    </row>
    <row r="55" spans="1:5" ht="12.75">
      <c r="A55" s="8">
        <v>21081100</v>
      </c>
      <c r="B55" s="8" t="s">
        <v>48</v>
      </c>
      <c r="C55" s="8">
        <v>1180</v>
      </c>
      <c r="D55" s="8">
        <v>4328.89</v>
      </c>
      <c r="E55" s="13">
        <f t="shared" si="0"/>
        <v>366.8550847457627</v>
      </c>
    </row>
    <row r="56" spans="1:5" ht="12.75">
      <c r="A56" s="8">
        <v>22000000</v>
      </c>
      <c r="B56" s="8" t="s">
        <v>49</v>
      </c>
      <c r="C56" s="8">
        <v>38251</v>
      </c>
      <c r="D56" s="8">
        <v>48223.92</v>
      </c>
      <c r="E56" s="13">
        <f t="shared" si="0"/>
        <v>126.0723118349847</v>
      </c>
    </row>
    <row r="57" spans="1:5" ht="12.75">
      <c r="A57" s="8">
        <v>22010000</v>
      </c>
      <c r="B57" s="8" t="s">
        <v>314</v>
      </c>
      <c r="C57" s="8">
        <v>0</v>
      </c>
      <c r="D57" s="8">
        <v>16590</v>
      </c>
      <c r="E57" s="13">
        <f t="shared" si="0"/>
        <v>0</v>
      </c>
    </row>
    <row r="58" spans="1:5" ht="12.75">
      <c r="A58" s="8">
        <v>22012600</v>
      </c>
      <c r="B58" s="8" t="s">
        <v>315</v>
      </c>
      <c r="C58" s="8">
        <v>0</v>
      </c>
      <c r="D58" s="8">
        <v>16590</v>
      </c>
      <c r="E58" s="13">
        <f t="shared" si="0"/>
        <v>0</v>
      </c>
    </row>
    <row r="59" spans="1:5" ht="12.75">
      <c r="A59" s="8">
        <v>22080000</v>
      </c>
      <c r="B59" s="8" t="s">
        <v>50</v>
      </c>
      <c r="C59" s="8">
        <v>37931</v>
      </c>
      <c r="D59" s="8">
        <v>25264.47</v>
      </c>
      <c r="E59" s="13">
        <f t="shared" si="0"/>
        <v>66.60639055126414</v>
      </c>
    </row>
    <row r="60" spans="1:5" ht="12.75">
      <c r="A60" s="8">
        <v>22080400</v>
      </c>
      <c r="B60" s="8" t="s">
        <v>51</v>
      </c>
      <c r="C60" s="8">
        <v>37931</v>
      </c>
      <c r="D60" s="8">
        <v>25264.47</v>
      </c>
      <c r="E60" s="13">
        <f t="shared" si="0"/>
        <v>66.60639055126414</v>
      </c>
    </row>
    <row r="61" spans="1:5" ht="12.75">
      <c r="A61" s="8">
        <v>22090000</v>
      </c>
      <c r="B61" s="8" t="s">
        <v>52</v>
      </c>
      <c r="C61" s="8">
        <v>320</v>
      </c>
      <c r="D61" s="8">
        <v>6369.45</v>
      </c>
      <c r="E61" s="13">
        <f t="shared" si="0"/>
        <v>1990.4531249999998</v>
      </c>
    </row>
    <row r="62" spans="1:5" ht="12.75">
      <c r="A62" s="8">
        <v>22090100</v>
      </c>
      <c r="B62" s="8" t="s">
        <v>53</v>
      </c>
      <c r="C62" s="8">
        <v>120</v>
      </c>
      <c r="D62" s="8">
        <v>5946.35</v>
      </c>
      <c r="E62" s="13">
        <f t="shared" si="0"/>
        <v>4955.291666666667</v>
      </c>
    </row>
    <row r="63" spans="1:5" ht="12.75">
      <c r="A63" s="8">
        <v>22090400</v>
      </c>
      <c r="B63" s="8" t="s">
        <v>54</v>
      </c>
      <c r="C63" s="8">
        <v>200</v>
      </c>
      <c r="D63" s="8">
        <v>423.1</v>
      </c>
      <c r="E63" s="13">
        <f t="shared" si="0"/>
        <v>211.54999999999998</v>
      </c>
    </row>
    <row r="64" spans="1:5" ht="12.75">
      <c r="A64" s="8">
        <v>24000000</v>
      </c>
      <c r="B64" s="8" t="s">
        <v>55</v>
      </c>
      <c r="C64" s="8">
        <v>6300</v>
      </c>
      <c r="D64" s="8">
        <v>75224.1</v>
      </c>
      <c r="E64" s="13">
        <f t="shared" si="0"/>
        <v>1194.0333333333335</v>
      </c>
    </row>
    <row r="65" spans="1:5" ht="12.75">
      <c r="A65" s="8">
        <v>24060000</v>
      </c>
      <c r="B65" s="8" t="s">
        <v>47</v>
      </c>
      <c r="C65" s="8">
        <v>6300</v>
      </c>
      <c r="D65" s="8">
        <v>75224.1</v>
      </c>
      <c r="E65" s="13">
        <f t="shared" si="0"/>
        <v>1194.0333333333335</v>
      </c>
    </row>
    <row r="66" spans="1:5" ht="12.75">
      <c r="A66" s="8">
        <v>24060300</v>
      </c>
      <c r="B66" s="8" t="s">
        <v>47</v>
      </c>
      <c r="C66" s="8">
        <v>6300</v>
      </c>
      <c r="D66" s="8">
        <v>75224.1</v>
      </c>
      <c r="E66" s="13">
        <f t="shared" si="0"/>
        <v>1194.0333333333335</v>
      </c>
    </row>
    <row r="67" spans="1:5" ht="12.75">
      <c r="A67" s="8">
        <v>40000000</v>
      </c>
      <c r="B67" s="8" t="s">
        <v>56</v>
      </c>
      <c r="C67" s="8">
        <v>127925609</v>
      </c>
      <c r="D67" s="8">
        <v>102158549.28</v>
      </c>
      <c r="E67" s="13">
        <f t="shared" si="0"/>
        <v>79.8577783436622</v>
      </c>
    </row>
    <row r="68" spans="1:5" ht="12.75">
      <c r="A68" s="8">
        <v>41000000</v>
      </c>
      <c r="B68" s="8" t="s">
        <v>57</v>
      </c>
      <c r="C68" s="8">
        <v>127925609</v>
      </c>
      <c r="D68" s="8">
        <v>102158549.28</v>
      </c>
      <c r="E68" s="13">
        <f t="shared" si="0"/>
        <v>79.8577783436622</v>
      </c>
    </row>
    <row r="69" spans="1:5" ht="12.75">
      <c r="A69" s="8">
        <v>41020000</v>
      </c>
      <c r="B69" s="8" t="s">
        <v>58</v>
      </c>
      <c r="C69" s="8">
        <v>4550000</v>
      </c>
      <c r="D69" s="8">
        <v>3412500</v>
      </c>
      <c r="E69" s="13">
        <f t="shared" si="0"/>
        <v>75</v>
      </c>
    </row>
    <row r="70" spans="1:5" ht="12.75">
      <c r="A70" s="8">
        <v>41020100</v>
      </c>
      <c r="B70" s="8" t="s">
        <v>59</v>
      </c>
      <c r="C70" s="8">
        <v>4550000</v>
      </c>
      <c r="D70" s="8">
        <v>3412500</v>
      </c>
      <c r="E70" s="13">
        <f t="shared" si="0"/>
        <v>75</v>
      </c>
    </row>
    <row r="71" spans="1:5" ht="12.75">
      <c r="A71" s="8">
        <v>41030000</v>
      </c>
      <c r="B71" s="8" t="s">
        <v>60</v>
      </c>
      <c r="C71" s="8">
        <v>123375609</v>
      </c>
      <c r="D71" s="8">
        <v>98746049.28</v>
      </c>
      <c r="E71" s="13">
        <f t="shared" si="0"/>
        <v>80.03692956846923</v>
      </c>
    </row>
    <row r="72" spans="1:5" ht="12.75">
      <c r="A72" s="8">
        <v>41030300</v>
      </c>
      <c r="B72" s="8" t="s">
        <v>295</v>
      </c>
      <c r="C72" s="8">
        <v>28290</v>
      </c>
      <c r="D72" s="8">
        <v>21660</v>
      </c>
      <c r="E72" s="13">
        <f aca="true" t="shared" si="1" ref="E72:E82">IF(C72=0,0,D72/C72*100)</f>
        <v>76.56415694591729</v>
      </c>
    </row>
    <row r="73" spans="1:5" ht="12.75">
      <c r="A73" s="8">
        <v>41030600</v>
      </c>
      <c r="B73" s="8" t="s">
        <v>61</v>
      </c>
      <c r="C73" s="8">
        <v>30621100</v>
      </c>
      <c r="D73" s="8">
        <v>22629303</v>
      </c>
      <c r="E73" s="13">
        <f t="shared" si="1"/>
        <v>73.90101270039287</v>
      </c>
    </row>
    <row r="74" spans="1:5" ht="12.75">
      <c r="A74" s="8">
        <v>41030800</v>
      </c>
      <c r="B74" s="8" t="s">
        <v>62</v>
      </c>
      <c r="C74" s="8">
        <v>44102345</v>
      </c>
      <c r="D74" s="8">
        <v>35231857</v>
      </c>
      <c r="E74" s="13">
        <f t="shared" si="1"/>
        <v>79.88658426212936</v>
      </c>
    </row>
    <row r="75" spans="1:5" ht="12.75">
      <c r="A75" s="8">
        <v>41030900</v>
      </c>
      <c r="B75" s="8" t="s">
        <v>63</v>
      </c>
      <c r="C75" s="8">
        <v>0</v>
      </c>
      <c r="D75" s="8">
        <v>0</v>
      </c>
      <c r="E75" s="13">
        <f t="shared" si="1"/>
        <v>0</v>
      </c>
    </row>
    <row r="76" spans="1:5" ht="12.75">
      <c r="A76" s="8">
        <v>41031000</v>
      </c>
      <c r="B76" s="8" t="s">
        <v>64</v>
      </c>
      <c r="C76" s="8">
        <v>426611</v>
      </c>
      <c r="D76" s="8">
        <v>5992</v>
      </c>
      <c r="E76" s="13">
        <f t="shared" si="1"/>
        <v>1.4045582509593049</v>
      </c>
    </row>
    <row r="77" spans="1:5" ht="12.75">
      <c r="A77" s="8">
        <v>41033900</v>
      </c>
      <c r="B77" s="8" t="s">
        <v>65</v>
      </c>
      <c r="C77" s="8">
        <v>23146500</v>
      </c>
      <c r="D77" s="8">
        <v>20251700</v>
      </c>
      <c r="E77" s="13">
        <f t="shared" si="1"/>
        <v>87.49357354243622</v>
      </c>
    </row>
    <row r="78" spans="1:5" ht="12.75">
      <c r="A78" s="8">
        <v>41034200</v>
      </c>
      <c r="B78" s="8" t="s">
        <v>66</v>
      </c>
      <c r="C78" s="8">
        <v>15033100</v>
      </c>
      <c r="D78" s="8">
        <v>13125100</v>
      </c>
      <c r="E78" s="13">
        <f t="shared" si="1"/>
        <v>87.30800699789131</v>
      </c>
    </row>
    <row r="79" spans="1:5" ht="12.75">
      <c r="A79" s="8">
        <v>41035000</v>
      </c>
      <c r="B79" s="8" t="s">
        <v>67</v>
      </c>
      <c r="C79" s="8">
        <v>9791263</v>
      </c>
      <c r="D79" s="8">
        <v>7311321</v>
      </c>
      <c r="E79" s="13">
        <f t="shared" si="1"/>
        <v>74.67188860109263</v>
      </c>
    </row>
    <row r="80" spans="1:5" ht="12.75">
      <c r="A80" s="8">
        <v>41035800</v>
      </c>
      <c r="B80" s="8" t="s">
        <v>68</v>
      </c>
      <c r="C80" s="8">
        <v>226400</v>
      </c>
      <c r="D80" s="8">
        <v>169116.28</v>
      </c>
      <c r="E80" s="13">
        <f t="shared" si="1"/>
        <v>74.69800353356891</v>
      </c>
    </row>
    <row r="81" spans="1:5" ht="12.75">
      <c r="A81" s="9" t="s">
        <v>69</v>
      </c>
      <c r="B81" s="9"/>
      <c r="C81" s="9">
        <v>32073791</v>
      </c>
      <c r="D81" s="9">
        <v>37006725.669999994</v>
      </c>
      <c r="E81" s="14">
        <f t="shared" si="1"/>
        <v>115.37995514780275</v>
      </c>
    </row>
    <row r="82" spans="1:5" ht="12.75">
      <c r="A82" s="9" t="s">
        <v>70</v>
      </c>
      <c r="B82" s="9"/>
      <c r="C82" s="9">
        <v>159999400</v>
      </c>
      <c r="D82" s="9">
        <v>139165274.95</v>
      </c>
      <c r="E82" s="14">
        <f t="shared" si="1"/>
        <v>86.9786230135863</v>
      </c>
    </row>
    <row r="83" ht="12.75">
      <c r="B83" s="16" t="s">
        <v>296</v>
      </c>
    </row>
    <row r="84" spans="1:5" ht="12.75">
      <c r="A84" s="7" t="s">
        <v>2</v>
      </c>
      <c r="B84" s="7" t="s">
        <v>18</v>
      </c>
      <c r="C84" s="7" t="s">
        <v>19</v>
      </c>
      <c r="D84" s="7" t="s">
        <v>20</v>
      </c>
      <c r="E84" s="7" t="s">
        <v>21</v>
      </c>
    </row>
    <row r="85" spans="1:5" ht="12.75">
      <c r="A85" s="8">
        <v>10000000</v>
      </c>
      <c r="B85" s="8" t="s">
        <v>22</v>
      </c>
      <c r="C85" s="8">
        <v>160000</v>
      </c>
      <c r="D85" s="8">
        <v>173401.94</v>
      </c>
      <c r="E85" s="13">
        <f aca="true" t="shared" si="2" ref="E85:E118">IF(C85=0,0,D85/C85*100)</f>
        <v>108.37621250000001</v>
      </c>
    </row>
    <row r="86" spans="1:5" ht="12.75">
      <c r="A86" s="8">
        <v>19000000</v>
      </c>
      <c r="B86" s="8" t="s">
        <v>42</v>
      </c>
      <c r="C86" s="8">
        <v>160000</v>
      </c>
      <c r="D86" s="8">
        <v>173401.94</v>
      </c>
      <c r="E86" s="13">
        <f t="shared" si="2"/>
        <v>108.37621250000001</v>
      </c>
    </row>
    <row r="87" spans="1:5" ht="12.75">
      <c r="A87" s="8">
        <v>19010000</v>
      </c>
      <c r="B87" s="8" t="s">
        <v>43</v>
      </c>
      <c r="C87" s="8">
        <v>160000</v>
      </c>
      <c r="D87" s="8">
        <v>173401.94</v>
      </c>
      <c r="E87" s="13">
        <f t="shared" si="2"/>
        <v>108.37621250000001</v>
      </c>
    </row>
    <row r="88" spans="1:5" ht="12.75">
      <c r="A88" s="8">
        <v>19010100</v>
      </c>
      <c r="B88" s="8" t="s">
        <v>240</v>
      </c>
      <c r="C88" s="8">
        <v>0</v>
      </c>
      <c r="D88" s="8">
        <v>22830.01</v>
      </c>
      <c r="E88" s="13">
        <f t="shared" si="2"/>
        <v>0</v>
      </c>
    </row>
    <row r="89" spans="1:5" ht="12.75">
      <c r="A89" s="8">
        <v>19010200</v>
      </c>
      <c r="B89" s="8" t="s">
        <v>241</v>
      </c>
      <c r="C89" s="8">
        <v>0</v>
      </c>
      <c r="D89" s="8">
        <v>286.58</v>
      </c>
      <c r="E89" s="13">
        <f t="shared" si="2"/>
        <v>0</v>
      </c>
    </row>
    <row r="90" spans="1:5" ht="12.75">
      <c r="A90" s="8">
        <v>19010300</v>
      </c>
      <c r="B90" s="8" t="s">
        <v>44</v>
      </c>
      <c r="C90" s="8">
        <v>160000</v>
      </c>
      <c r="D90" s="8">
        <v>150285.35</v>
      </c>
      <c r="E90" s="13">
        <f t="shared" si="2"/>
        <v>93.92834375</v>
      </c>
    </row>
    <row r="91" spans="1:5" ht="12.75">
      <c r="A91" s="8">
        <v>20000000</v>
      </c>
      <c r="B91" s="8" t="s">
        <v>45</v>
      </c>
      <c r="C91" s="8">
        <v>1581391.6666666667</v>
      </c>
      <c r="D91" s="8">
        <v>9597901.07</v>
      </c>
      <c r="E91" s="13">
        <f t="shared" si="2"/>
        <v>606.9275102625852</v>
      </c>
    </row>
    <row r="92" spans="1:5" ht="12.75">
      <c r="A92" s="8">
        <v>21000000</v>
      </c>
      <c r="B92" s="8" t="s">
        <v>46</v>
      </c>
      <c r="C92" s="8">
        <v>20000</v>
      </c>
      <c r="D92" s="8">
        <v>85640.82</v>
      </c>
      <c r="E92" s="13">
        <f t="shared" si="2"/>
        <v>428.20410000000004</v>
      </c>
    </row>
    <row r="93" spans="1:5" ht="12.75">
      <c r="A93" s="8">
        <v>21110000</v>
      </c>
      <c r="B93" s="8" t="s">
        <v>219</v>
      </c>
      <c r="C93" s="8">
        <v>20000</v>
      </c>
      <c r="D93" s="8">
        <v>85640.82</v>
      </c>
      <c r="E93" s="13">
        <f t="shared" si="2"/>
        <v>428.20410000000004</v>
      </c>
    </row>
    <row r="94" spans="1:5" ht="12.75">
      <c r="A94" s="8">
        <v>24000000</v>
      </c>
      <c r="B94" s="8" t="s">
        <v>55</v>
      </c>
      <c r="C94" s="8">
        <v>376000</v>
      </c>
      <c r="D94" s="8">
        <v>1516814.78</v>
      </c>
      <c r="E94" s="13">
        <f t="shared" si="2"/>
        <v>403.4081861702128</v>
      </c>
    </row>
    <row r="95" spans="1:5" ht="12.75">
      <c r="A95" s="8">
        <v>24060000</v>
      </c>
      <c r="B95" s="8" t="s">
        <v>47</v>
      </c>
      <c r="C95" s="8">
        <v>0</v>
      </c>
      <c r="D95" s="8">
        <v>206.78</v>
      </c>
      <c r="E95" s="13">
        <f t="shared" si="2"/>
        <v>0</v>
      </c>
    </row>
    <row r="96" spans="1:5" ht="12.75">
      <c r="A96" s="8">
        <v>24062100</v>
      </c>
      <c r="B96" s="8" t="s">
        <v>220</v>
      </c>
      <c r="C96" s="8">
        <v>0</v>
      </c>
      <c r="D96" s="8">
        <v>206.78</v>
      </c>
      <c r="E96" s="13">
        <f t="shared" si="2"/>
        <v>0</v>
      </c>
    </row>
    <row r="97" spans="1:5" ht="12.75">
      <c r="A97" s="8">
        <v>24170000</v>
      </c>
      <c r="B97" s="8" t="s">
        <v>285</v>
      </c>
      <c r="C97" s="8">
        <v>376000</v>
      </c>
      <c r="D97" s="8">
        <v>1516608</v>
      </c>
      <c r="E97" s="13">
        <f t="shared" si="2"/>
        <v>403.3531914893617</v>
      </c>
    </row>
    <row r="98" spans="1:5" ht="12.75">
      <c r="A98" s="8">
        <v>25000000</v>
      </c>
      <c r="B98" s="8" t="s">
        <v>221</v>
      </c>
      <c r="C98" s="8">
        <v>1185391.6666666667</v>
      </c>
      <c r="D98" s="8">
        <v>7995445.47</v>
      </c>
      <c r="E98" s="13">
        <f t="shared" si="2"/>
        <v>674.4982012977425</v>
      </c>
    </row>
    <row r="99" spans="1:5" ht="12.75">
      <c r="A99" s="8">
        <v>25010000</v>
      </c>
      <c r="B99" s="8" t="s">
        <v>222</v>
      </c>
      <c r="C99" s="8">
        <v>1185391.6666666667</v>
      </c>
      <c r="D99" s="8">
        <v>948849.16</v>
      </c>
      <c r="E99" s="13">
        <f t="shared" si="2"/>
        <v>80.04520249987698</v>
      </c>
    </row>
    <row r="100" spans="1:5" ht="12.75">
      <c r="A100" s="8">
        <v>25010100</v>
      </c>
      <c r="B100" s="8" t="s">
        <v>223</v>
      </c>
      <c r="C100" s="8">
        <v>1029550</v>
      </c>
      <c r="D100" s="8">
        <v>794664.85</v>
      </c>
      <c r="E100" s="13">
        <f t="shared" si="2"/>
        <v>77.18564906998203</v>
      </c>
    </row>
    <row r="101" spans="1:5" ht="12.75">
      <c r="A101" s="8">
        <v>25010200</v>
      </c>
      <c r="B101" s="8" t="s">
        <v>224</v>
      </c>
      <c r="C101" s="8">
        <v>13000</v>
      </c>
      <c r="D101" s="8">
        <v>0</v>
      </c>
      <c r="E101" s="13">
        <f t="shared" si="2"/>
        <v>0</v>
      </c>
    </row>
    <row r="102" spans="1:5" ht="12.75">
      <c r="A102" s="8">
        <v>25010300</v>
      </c>
      <c r="B102" s="8" t="s">
        <v>225</v>
      </c>
      <c r="C102" s="8">
        <v>140541.66666666666</v>
      </c>
      <c r="D102" s="8">
        <v>147916.31</v>
      </c>
      <c r="E102" s="13">
        <f t="shared" si="2"/>
        <v>105.2473003261192</v>
      </c>
    </row>
    <row r="103" spans="1:5" ht="12.75">
      <c r="A103" s="8">
        <v>25010400</v>
      </c>
      <c r="B103" s="8" t="s">
        <v>226</v>
      </c>
      <c r="C103" s="8">
        <v>2300</v>
      </c>
      <c r="D103" s="8">
        <v>6268</v>
      </c>
      <c r="E103" s="13">
        <f t="shared" si="2"/>
        <v>272.52173913043475</v>
      </c>
    </row>
    <row r="104" spans="1:5" ht="12.75">
      <c r="A104" s="8">
        <v>25020000</v>
      </c>
      <c r="B104" s="8" t="s">
        <v>300</v>
      </c>
      <c r="C104" s="8">
        <v>0</v>
      </c>
      <c r="D104" s="8">
        <v>7046596.31</v>
      </c>
      <c r="E104" s="13">
        <f t="shared" si="2"/>
        <v>0</v>
      </c>
    </row>
    <row r="105" spans="1:5" ht="12.75">
      <c r="A105" s="8">
        <v>25020100</v>
      </c>
      <c r="B105" s="8" t="s">
        <v>301</v>
      </c>
      <c r="C105" s="8">
        <v>0</v>
      </c>
      <c r="D105" s="8">
        <v>6422066.33</v>
      </c>
      <c r="E105" s="13">
        <f t="shared" si="2"/>
        <v>0</v>
      </c>
    </row>
    <row r="106" spans="1:5" ht="12.75">
      <c r="A106" s="8">
        <v>25020200</v>
      </c>
      <c r="B106" s="8" t="s">
        <v>316</v>
      </c>
      <c r="C106" s="8">
        <v>0</v>
      </c>
      <c r="D106" s="8">
        <v>624529.98</v>
      </c>
      <c r="E106" s="13">
        <f t="shared" si="2"/>
        <v>0</v>
      </c>
    </row>
    <row r="107" spans="1:5" ht="12.75">
      <c r="A107" s="8">
        <v>30000000</v>
      </c>
      <c r="B107" s="8" t="s">
        <v>243</v>
      </c>
      <c r="C107" s="8">
        <v>20000</v>
      </c>
      <c r="D107" s="8">
        <v>38947.31</v>
      </c>
      <c r="E107" s="13">
        <f t="shared" si="2"/>
        <v>194.73655</v>
      </c>
    </row>
    <row r="108" spans="1:5" ht="12.75">
      <c r="A108" s="8">
        <v>33000000</v>
      </c>
      <c r="B108" s="8" t="s">
        <v>244</v>
      </c>
      <c r="C108" s="8">
        <v>20000</v>
      </c>
      <c r="D108" s="8">
        <v>38947.31</v>
      </c>
      <c r="E108" s="13">
        <f t="shared" si="2"/>
        <v>194.73655</v>
      </c>
    </row>
    <row r="109" spans="1:5" ht="12.75">
      <c r="A109" s="8">
        <v>33010000</v>
      </c>
      <c r="B109" s="8" t="s">
        <v>245</v>
      </c>
      <c r="C109" s="8">
        <v>20000</v>
      </c>
      <c r="D109" s="8">
        <v>38947.31</v>
      </c>
      <c r="E109" s="13">
        <f t="shared" si="2"/>
        <v>194.73655</v>
      </c>
    </row>
    <row r="110" spans="1:5" ht="12.75">
      <c r="A110" s="8">
        <v>33010100</v>
      </c>
      <c r="B110" s="8" t="s">
        <v>246</v>
      </c>
      <c r="C110" s="8">
        <v>20000</v>
      </c>
      <c r="D110" s="8">
        <v>38947.31</v>
      </c>
      <c r="E110" s="13">
        <f t="shared" si="2"/>
        <v>194.73655</v>
      </c>
    </row>
    <row r="111" spans="1:5" ht="12.75">
      <c r="A111" s="8">
        <v>40000000</v>
      </c>
      <c r="B111" s="8" t="s">
        <v>56</v>
      </c>
      <c r="C111" s="8">
        <v>1279015</v>
      </c>
      <c r="D111" s="8">
        <v>1379015</v>
      </c>
      <c r="E111" s="13">
        <f t="shared" si="2"/>
        <v>107.81851659284685</v>
      </c>
    </row>
    <row r="112" spans="1:5" ht="12.75">
      <c r="A112" s="8">
        <v>41000000</v>
      </c>
      <c r="B112" s="8" t="s">
        <v>57</v>
      </c>
      <c r="C112" s="8">
        <v>1279015</v>
      </c>
      <c r="D112" s="8">
        <v>1379015</v>
      </c>
      <c r="E112" s="13">
        <f t="shared" si="2"/>
        <v>107.81851659284685</v>
      </c>
    </row>
    <row r="113" spans="1:5" ht="12.75">
      <c r="A113" s="8">
        <v>41030000</v>
      </c>
      <c r="B113" s="8" t="s">
        <v>60</v>
      </c>
      <c r="C113" s="8">
        <v>1279015</v>
      </c>
      <c r="D113" s="8">
        <v>1379015</v>
      </c>
      <c r="E113" s="13">
        <f t="shared" si="2"/>
        <v>107.81851659284685</v>
      </c>
    </row>
    <row r="114" spans="1:5" ht="12.75">
      <c r="A114" s="8">
        <v>41035000</v>
      </c>
      <c r="B114" s="8" t="s">
        <v>67</v>
      </c>
      <c r="C114" s="8">
        <v>1279015</v>
      </c>
      <c r="D114" s="8">
        <v>1379015</v>
      </c>
      <c r="E114" s="13">
        <f t="shared" si="2"/>
        <v>107.81851659284685</v>
      </c>
    </row>
    <row r="115" spans="1:5" ht="12.75">
      <c r="A115" s="8">
        <v>50000000</v>
      </c>
      <c r="B115" s="8" t="s">
        <v>227</v>
      </c>
      <c r="C115" s="8">
        <v>110612</v>
      </c>
      <c r="D115" s="8">
        <v>56600</v>
      </c>
      <c r="E115" s="13">
        <f t="shared" si="2"/>
        <v>51.16985498860883</v>
      </c>
    </row>
    <row r="116" spans="1:5" ht="12.75">
      <c r="A116" s="8">
        <v>50110000</v>
      </c>
      <c r="B116" s="8" t="s">
        <v>228</v>
      </c>
      <c r="C116" s="8">
        <v>110612</v>
      </c>
      <c r="D116" s="8">
        <v>56600</v>
      </c>
      <c r="E116" s="13">
        <f t="shared" si="2"/>
        <v>51.16985498860883</v>
      </c>
    </row>
    <row r="117" spans="1:5" ht="12.75">
      <c r="A117" s="9" t="s">
        <v>69</v>
      </c>
      <c r="B117" s="9"/>
      <c r="C117" s="9">
        <v>1872003.6666666667</v>
      </c>
      <c r="D117" s="9">
        <v>9866850.32</v>
      </c>
      <c r="E117" s="14">
        <f t="shared" si="2"/>
        <v>527.0743052319519</v>
      </c>
    </row>
    <row r="118" spans="1:5" ht="12.75">
      <c r="A118" s="9" t="s">
        <v>70</v>
      </c>
      <c r="B118" s="9"/>
      <c r="C118" s="9">
        <v>3151018.666666667</v>
      </c>
      <c r="D118" s="9">
        <v>11245865.32</v>
      </c>
      <c r="E118" s="14">
        <f t="shared" si="2"/>
        <v>356.89618214469476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4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2" sqref="B12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0" t="s">
        <v>327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2.75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2.75">
      <c r="A4" t="s">
        <v>325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21594217</v>
      </c>
      <c r="E6" s="12">
        <v>7075556</v>
      </c>
      <c r="F6" s="12">
        <v>4236497.8</v>
      </c>
      <c r="G6" s="12">
        <v>0</v>
      </c>
      <c r="H6" s="12">
        <v>4082257.46</v>
      </c>
      <c r="I6" s="12">
        <v>154240.34</v>
      </c>
      <c r="J6" s="12">
        <v>107058.23</v>
      </c>
      <c r="K6" s="12">
        <f aca="true" t="shared" si="0" ref="K6:K69">E6-F6</f>
        <v>2839058.2</v>
      </c>
      <c r="L6" s="12">
        <f aca="true" t="shared" si="1" ref="L6:L69">D6-F6</f>
        <v>17357719.2</v>
      </c>
      <c r="M6" s="12">
        <f aca="true" t="shared" si="2" ref="M6:M69">IF(E6=0,0,(F6/E6)*100)</f>
        <v>59.87512218121091</v>
      </c>
      <c r="N6" s="12">
        <f aca="true" t="shared" si="3" ref="N6:N69">D6-H6</f>
        <v>17511959.54</v>
      </c>
      <c r="O6" s="12">
        <f aca="true" t="shared" si="4" ref="O6:O69">E6-H6</f>
        <v>2993298.54</v>
      </c>
      <c r="P6" s="12">
        <f aca="true" t="shared" si="5" ref="P6:P69">IF(E6=0,0,(H6/E6)*100)</f>
        <v>57.69521801537575</v>
      </c>
    </row>
    <row r="7" spans="1:16" ht="12.75">
      <c r="A7" s="4" t="s">
        <v>76</v>
      </c>
      <c r="B7" s="5" t="s">
        <v>77</v>
      </c>
      <c r="C7" s="6">
        <v>20946539</v>
      </c>
      <c r="D7" s="6">
        <v>21594217</v>
      </c>
      <c r="E7" s="6">
        <v>7075556</v>
      </c>
      <c r="F7" s="6">
        <v>4236497.8</v>
      </c>
      <c r="G7" s="6">
        <v>0</v>
      </c>
      <c r="H7" s="6">
        <v>4082257.46</v>
      </c>
      <c r="I7" s="6">
        <v>154240.34</v>
      </c>
      <c r="J7" s="6">
        <v>107058.23</v>
      </c>
      <c r="K7" s="6">
        <f t="shared" si="0"/>
        <v>2839058.2</v>
      </c>
      <c r="L7" s="6">
        <f t="shared" si="1"/>
        <v>17357719.2</v>
      </c>
      <c r="M7" s="6">
        <f t="shared" si="2"/>
        <v>59.87512218121091</v>
      </c>
      <c r="N7" s="6">
        <f t="shared" si="3"/>
        <v>17511959.54</v>
      </c>
      <c r="O7" s="6">
        <f t="shared" si="4"/>
        <v>2993298.54</v>
      </c>
      <c r="P7" s="6">
        <f t="shared" si="5"/>
        <v>57.69521801537575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765443</v>
      </c>
      <c r="E8" s="12">
        <v>237890</v>
      </c>
      <c r="F8" s="12">
        <v>116467.91</v>
      </c>
      <c r="G8" s="12">
        <v>0</v>
      </c>
      <c r="H8" s="12">
        <v>116467.91</v>
      </c>
      <c r="I8" s="12">
        <v>0</v>
      </c>
      <c r="J8" s="12">
        <v>0</v>
      </c>
      <c r="K8" s="12">
        <f t="shared" si="0"/>
        <v>121422.09</v>
      </c>
      <c r="L8" s="12">
        <f t="shared" si="1"/>
        <v>648975.09</v>
      </c>
      <c r="M8" s="12">
        <f t="shared" si="2"/>
        <v>48.95872462062298</v>
      </c>
      <c r="N8" s="12">
        <f t="shared" si="3"/>
        <v>648975.09</v>
      </c>
      <c r="O8" s="12">
        <f t="shared" si="4"/>
        <v>121422.09</v>
      </c>
      <c r="P8" s="12">
        <f t="shared" si="5"/>
        <v>48.95872462062298</v>
      </c>
    </row>
    <row r="9" spans="1:16" ht="12.75">
      <c r="A9" s="4" t="s">
        <v>249</v>
      </c>
      <c r="B9" s="5" t="s">
        <v>250</v>
      </c>
      <c r="C9" s="6">
        <v>757443</v>
      </c>
      <c r="D9" s="6">
        <v>765443</v>
      </c>
      <c r="E9" s="6">
        <v>237890</v>
      </c>
      <c r="F9" s="6">
        <v>116467.91</v>
      </c>
      <c r="G9" s="6">
        <v>0</v>
      </c>
      <c r="H9" s="6">
        <v>116467.91</v>
      </c>
      <c r="I9" s="6">
        <v>0</v>
      </c>
      <c r="J9" s="6">
        <v>0</v>
      </c>
      <c r="K9" s="6">
        <f t="shared" si="0"/>
        <v>121422.09</v>
      </c>
      <c r="L9" s="6">
        <f t="shared" si="1"/>
        <v>648975.09</v>
      </c>
      <c r="M9" s="6">
        <f t="shared" si="2"/>
        <v>48.95872462062298</v>
      </c>
      <c r="N9" s="6">
        <f t="shared" si="3"/>
        <v>648975.09</v>
      </c>
      <c r="O9" s="6">
        <f t="shared" si="4"/>
        <v>121422.09</v>
      </c>
      <c r="P9" s="6">
        <f t="shared" si="5"/>
        <v>48.95872462062298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113688195</v>
      </c>
      <c r="E10" s="12">
        <v>34795752</v>
      </c>
      <c r="F10" s="12">
        <v>24636700.95000001</v>
      </c>
      <c r="G10" s="12">
        <v>0</v>
      </c>
      <c r="H10" s="12">
        <v>24316784.09000001</v>
      </c>
      <c r="I10" s="12">
        <v>319916.86</v>
      </c>
      <c r="J10" s="12">
        <v>478510.34</v>
      </c>
      <c r="K10" s="12">
        <f t="shared" si="0"/>
        <v>10159051.04999999</v>
      </c>
      <c r="L10" s="12">
        <f t="shared" si="1"/>
        <v>89051494.04999998</v>
      </c>
      <c r="M10" s="12">
        <f t="shared" si="2"/>
        <v>70.80376061422673</v>
      </c>
      <c r="N10" s="12">
        <f t="shared" si="3"/>
        <v>89371410.91</v>
      </c>
      <c r="O10" s="12">
        <f t="shared" si="4"/>
        <v>10478967.909999989</v>
      </c>
      <c r="P10" s="12">
        <f t="shared" si="5"/>
        <v>69.88434706052628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20111406</v>
      </c>
      <c r="E11" s="6">
        <v>6848727</v>
      </c>
      <c r="F11" s="6">
        <v>4341141.5</v>
      </c>
      <c r="G11" s="6">
        <v>0</v>
      </c>
      <c r="H11" s="6">
        <v>4239146.41</v>
      </c>
      <c r="I11" s="6">
        <v>101995.09</v>
      </c>
      <c r="J11" s="6">
        <v>96037.3</v>
      </c>
      <c r="K11" s="6">
        <f t="shared" si="0"/>
        <v>2507585.5</v>
      </c>
      <c r="L11" s="6">
        <f t="shared" si="1"/>
        <v>15770264.5</v>
      </c>
      <c r="M11" s="6">
        <f t="shared" si="2"/>
        <v>63.38610810446963</v>
      </c>
      <c r="N11" s="6">
        <f t="shared" si="3"/>
        <v>15872259.59</v>
      </c>
      <c r="O11" s="6">
        <f t="shared" si="4"/>
        <v>2609580.59</v>
      </c>
      <c r="P11" s="6">
        <f t="shared" si="5"/>
        <v>61.89685192591266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85033836</v>
      </c>
      <c r="E12" s="6">
        <v>25176072</v>
      </c>
      <c r="F12" s="6">
        <v>18563915.290000003</v>
      </c>
      <c r="G12" s="6">
        <v>0</v>
      </c>
      <c r="H12" s="6">
        <v>18346322.73</v>
      </c>
      <c r="I12" s="6">
        <v>217592.56</v>
      </c>
      <c r="J12" s="6">
        <v>382473.04</v>
      </c>
      <c r="K12" s="6">
        <f t="shared" si="0"/>
        <v>6612156.709999997</v>
      </c>
      <c r="L12" s="6">
        <f t="shared" si="1"/>
        <v>66469920.70999999</v>
      </c>
      <c r="M12" s="6">
        <f t="shared" si="2"/>
        <v>73.73634493101228</v>
      </c>
      <c r="N12" s="6">
        <f t="shared" si="3"/>
        <v>66687513.269999996</v>
      </c>
      <c r="O12" s="6">
        <f t="shared" si="4"/>
        <v>6829749.27</v>
      </c>
      <c r="P12" s="6">
        <f t="shared" si="5"/>
        <v>72.87206173385586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790265</v>
      </c>
      <c r="F13" s="6">
        <v>572656.45</v>
      </c>
      <c r="G13" s="6">
        <v>0</v>
      </c>
      <c r="H13" s="6">
        <v>572656.45</v>
      </c>
      <c r="I13" s="6">
        <v>0</v>
      </c>
      <c r="J13" s="6">
        <v>0</v>
      </c>
      <c r="K13" s="6">
        <f t="shared" si="0"/>
        <v>217608.55000000005</v>
      </c>
      <c r="L13" s="6">
        <f t="shared" si="1"/>
        <v>1872308.55</v>
      </c>
      <c r="M13" s="6">
        <f t="shared" si="2"/>
        <v>72.46385073361466</v>
      </c>
      <c r="N13" s="6">
        <f t="shared" si="3"/>
        <v>1872308.55</v>
      </c>
      <c r="O13" s="6">
        <f t="shared" si="4"/>
        <v>217608.55000000005</v>
      </c>
      <c r="P13" s="6">
        <f t="shared" si="5"/>
        <v>72.46385073361466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478104</v>
      </c>
      <c r="F14" s="6">
        <v>289382.68</v>
      </c>
      <c r="G14" s="6">
        <v>0</v>
      </c>
      <c r="H14" s="6">
        <v>289381.47</v>
      </c>
      <c r="I14" s="6">
        <v>1.21</v>
      </c>
      <c r="J14" s="6">
        <v>0</v>
      </c>
      <c r="K14" s="6">
        <f t="shared" si="0"/>
        <v>188721.32</v>
      </c>
      <c r="L14" s="6">
        <f t="shared" si="1"/>
        <v>1407914.32</v>
      </c>
      <c r="M14" s="6">
        <f t="shared" si="2"/>
        <v>60.527140538460245</v>
      </c>
      <c r="N14" s="6">
        <f t="shared" si="3"/>
        <v>1407915.53</v>
      </c>
      <c r="O14" s="6">
        <f t="shared" si="4"/>
        <v>188722.53000000003</v>
      </c>
      <c r="P14" s="6">
        <f t="shared" si="5"/>
        <v>60.52688745544902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25036</v>
      </c>
      <c r="F15" s="6">
        <v>11610</v>
      </c>
      <c r="G15" s="6">
        <v>0</v>
      </c>
      <c r="H15" s="6">
        <v>11610</v>
      </c>
      <c r="I15" s="6">
        <v>0</v>
      </c>
      <c r="J15" s="6">
        <v>0</v>
      </c>
      <c r="K15" s="6">
        <f t="shared" si="0"/>
        <v>13426</v>
      </c>
      <c r="L15" s="6">
        <f t="shared" si="1"/>
        <v>63503</v>
      </c>
      <c r="M15" s="6">
        <f t="shared" si="2"/>
        <v>46.373222559514296</v>
      </c>
      <c r="N15" s="6">
        <f t="shared" si="3"/>
        <v>63503</v>
      </c>
      <c r="O15" s="6">
        <f t="shared" si="4"/>
        <v>13426</v>
      </c>
      <c r="P15" s="6">
        <f t="shared" si="5"/>
        <v>46.373222559514296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275358</v>
      </c>
      <c r="F16" s="6">
        <v>186486.9</v>
      </c>
      <c r="G16" s="6">
        <v>0</v>
      </c>
      <c r="H16" s="6">
        <v>186486.9</v>
      </c>
      <c r="I16" s="6">
        <v>0</v>
      </c>
      <c r="J16" s="6">
        <v>0</v>
      </c>
      <c r="K16" s="6">
        <f t="shared" si="0"/>
        <v>88871.1</v>
      </c>
      <c r="L16" s="6">
        <f t="shared" si="1"/>
        <v>736236.1</v>
      </c>
      <c r="M16" s="6">
        <f t="shared" si="2"/>
        <v>67.72525221711372</v>
      </c>
      <c r="N16" s="6">
        <f t="shared" si="3"/>
        <v>736236.1</v>
      </c>
      <c r="O16" s="6">
        <f t="shared" si="4"/>
        <v>88871.1</v>
      </c>
      <c r="P16" s="6">
        <f t="shared" si="5"/>
        <v>67.72525221711372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348456</v>
      </c>
      <c r="F17" s="6">
        <v>259839.84</v>
      </c>
      <c r="G17" s="6">
        <v>0</v>
      </c>
      <c r="H17" s="6">
        <v>259839.84</v>
      </c>
      <c r="I17" s="6">
        <v>0</v>
      </c>
      <c r="J17" s="6">
        <v>0</v>
      </c>
      <c r="K17" s="6">
        <f t="shared" si="0"/>
        <v>88616.16</v>
      </c>
      <c r="L17" s="6">
        <f t="shared" si="1"/>
        <v>1058156.16</v>
      </c>
      <c r="M17" s="6">
        <f t="shared" si="2"/>
        <v>74.5689097045251</v>
      </c>
      <c r="N17" s="6">
        <f t="shared" si="3"/>
        <v>1058156.16</v>
      </c>
      <c r="O17" s="6">
        <f t="shared" si="4"/>
        <v>88616.16</v>
      </c>
      <c r="P17" s="6">
        <f t="shared" si="5"/>
        <v>74.5689097045251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143205</v>
      </c>
      <c r="F18" s="6">
        <v>100369.2</v>
      </c>
      <c r="G18" s="6">
        <v>0</v>
      </c>
      <c r="H18" s="6">
        <v>100339.2</v>
      </c>
      <c r="I18" s="6">
        <v>30</v>
      </c>
      <c r="J18" s="6">
        <v>0</v>
      </c>
      <c r="K18" s="6">
        <f t="shared" si="0"/>
        <v>42835.8</v>
      </c>
      <c r="L18" s="6">
        <f t="shared" si="1"/>
        <v>421758.8</v>
      </c>
      <c r="M18" s="6">
        <f t="shared" si="2"/>
        <v>70.08777626479522</v>
      </c>
      <c r="N18" s="6">
        <f t="shared" si="3"/>
        <v>421788.8</v>
      </c>
      <c r="O18" s="6">
        <f t="shared" si="4"/>
        <v>42865.8</v>
      </c>
      <c r="P18" s="6">
        <f t="shared" si="5"/>
        <v>70.06682727558396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211246</v>
      </c>
      <c r="F19" s="6">
        <v>135124.43</v>
      </c>
      <c r="G19" s="6">
        <v>0</v>
      </c>
      <c r="H19" s="6">
        <v>134826.43</v>
      </c>
      <c r="I19" s="6">
        <v>298</v>
      </c>
      <c r="J19" s="6">
        <v>0</v>
      </c>
      <c r="K19" s="6">
        <f t="shared" si="0"/>
        <v>76121.57</v>
      </c>
      <c r="L19" s="6">
        <f t="shared" si="1"/>
        <v>577201.5700000001</v>
      </c>
      <c r="M19" s="6">
        <f t="shared" si="2"/>
        <v>63.965438398833584</v>
      </c>
      <c r="N19" s="6">
        <f t="shared" si="3"/>
        <v>577499.5700000001</v>
      </c>
      <c r="O19" s="6">
        <f t="shared" si="4"/>
        <v>76419.57</v>
      </c>
      <c r="P19" s="6">
        <f t="shared" si="5"/>
        <v>63.82437063897067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850405</v>
      </c>
      <c r="E20" s="6">
        <v>499283</v>
      </c>
      <c r="F20" s="6">
        <v>176174.66</v>
      </c>
      <c r="G20" s="6">
        <v>0</v>
      </c>
      <c r="H20" s="6">
        <v>176174.66</v>
      </c>
      <c r="I20" s="6">
        <v>0</v>
      </c>
      <c r="J20" s="6">
        <v>0</v>
      </c>
      <c r="K20" s="6">
        <f t="shared" si="0"/>
        <v>323108.33999999997</v>
      </c>
      <c r="L20" s="6">
        <f t="shared" si="1"/>
        <v>674230.34</v>
      </c>
      <c r="M20" s="6">
        <f t="shared" si="2"/>
        <v>35.28553145210231</v>
      </c>
      <c r="N20" s="6">
        <f t="shared" si="3"/>
        <v>674230.34</v>
      </c>
      <c r="O20" s="6">
        <f t="shared" si="4"/>
        <v>323108.33999999997</v>
      </c>
      <c r="P20" s="6">
        <f t="shared" si="5"/>
        <v>35.28553145210231</v>
      </c>
    </row>
    <row r="21" spans="1:16" ht="12.75">
      <c r="A21" s="10" t="s">
        <v>98</v>
      </c>
      <c r="B21" s="11" t="s">
        <v>99</v>
      </c>
      <c r="C21" s="12">
        <v>48028202</v>
      </c>
      <c r="D21" s="12">
        <v>47878198</v>
      </c>
      <c r="E21" s="12">
        <v>15399164</v>
      </c>
      <c r="F21" s="12">
        <v>10942766.86</v>
      </c>
      <c r="G21" s="12">
        <v>0</v>
      </c>
      <c r="H21" s="12">
        <v>10913132.72</v>
      </c>
      <c r="I21" s="12">
        <v>29634.14</v>
      </c>
      <c r="J21" s="12">
        <v>10215.24</v>
      </c>
      <c r="K21" s="12">
        <f t="shared" si="0"/>
        <v>4456397.140000001</v>
      </c>
      <c r="L21" s="12">
        <f t="shared" si="1"/>
        <v>36935431.14</v>
      </c>
      <c r="M21" s="12">
        <f t="shared" si="2"/>
        <v>71.06078524782255</v>
      </c>
      <c r="N21" s="12">
        <f t="shared" si="3"/>
        <v>36965065.28</v>
      </c>
      <c r="O21" s="12">
        <f t="shared" si="4"/>
        <v>4486031.279999999</v>
      </c>
      <c r="P21" s="12">
        <f t="shared" si="5"/>
        <v>70.86834532056416</v>
      </c>
    </row>
    <row r="22" spans="1:16" ht="12.75">
      <c r="A22" s="4" t="s">
        <v>100</v>
      </c>
      <c r="B22" s="5" t="s">
        <v>101</v>
      </c>
      <c r="C22" s="6">
        <v>31213400</v>
      </c>
      <c r="D22" s="6">
        <v>31157401</v>
      </c>
      <c r="E22" s="6">
        <v>9941467</v>
      </c>
      <c r="F22" s="6">
        <v>7295044.87</v>
      </c>
      <c r="G22" s="6">
        <v>0</v>
      </c>
      <c r="H22" s="6">
        <v>7279856.32</v>
      </c>
      <c r="I22" s="6">
        <v>15188.55</v>
      </c>
      <c r="J22" s="6">
        <v>4293.37</v>
      </c>
      <c r="K22" s="6">
        <f t="shared" si="0"/>
        <v>2646422.13</v>
      </c>
      <c r="L22" s="6">
        <f t="shared" si="1"/>
        <v>23862356.13</v>
      </c>
      <c r="M22" s="6">
        <f t="shared" si="2"/>
        <v>73.37996364118092</v>
      </c>
      <c r="N22" s="6">
        <f t="shared" si="3"/>
        <v>23877544.68</v>
      </c>
      <c r="O22" s="6">
        <f t="shared" si="4"/>
        <v>2661610.6799999997</v>
      </c>
      <c r="P22" s="6">
        <f t="shared" si="5"/>
        <v>73.22718387537776</v>
      </c>
    </row>
    <row r="23" spans="1:16" ht="25.5">
      <c r="A23" s="4" t="s">
        <v>102</v>
      </c>
      <c r="B23" s="5" t="s">
        <v>103</v>
      </c>
      <c r="C23" s="6">
        <v>16736600</v>
      </c>
      <c r="D23" s="6">
        <v>16638245</v>
      </c>
      <c r="E23" s="6">
        <v>5397979</v>
      </c>
      <c r="F23" s="6">
        <v>3608237.99</v>
      </c>
      <c r="G23" s="6">
        <v>0</v>
      </c>
      <c r="H23" s="6">
        <v>3593809.93</v>
      </c>
      <c r="I23" s="6">
        <v>14428.06</v>
      </c>
      <c r="J23" s="6">
        <v>5921.87</v>
      </c>
      <c r="K23" s="6">
        <f t="shared" si="0"/>
        <v>1789741.0099999998</v>
      </c>
      <c r="L23" s="6">
        <f t="shared" si="1"/>
        <v>13030007.01</v>
      </c>
      <c r="M23" s="6">
        <f t="shared" si="2"/>
        <v>66.84423911245302</v>
      </c>
      <c r="N23" s="6">
        <f t="shared" si="3"/>
        <v>13044435.07</v>
      </c>
      <c r="O23" s="6">
        <f t="shared" si="4"/>
        <v>1804169.0699999998</v>
      </c>
      <c r="P23" s="6">
        <f t="shared" si="5"/>
        <v>66.57695278177259</v>
      </c>
    </row>
    <row r="24" spans="1:16" ht="12.75">
      <c r="A24" s="4" t="s">
        <v>104</v>
      </c>
      <c r="B24" s="5" t="s">
        <v>105</v>
      </c>
      <c r="C24" s="6">
        <v>78202</v>
      </c>
      <c r="D24" s="6">
        <v>82552</v>
      </c>
      <c r="E24" s="6">
        <v>59718</v>
      </c>
      <c r="F24" s="6">
        <v>39484</v>
      </c>
      <c r="G24" s="6">
        <v>0</v>
      </c>
      <c r="H24" s="6">
        <v>39466.47</v>
      </c>
      <c r="I24" s="6">
        <v>17.53</v>
      </c>
      <c r="J24" s="6">
        <v>0</v>
      </c>
      <c r="K24" s="6">
        <f t="shared" si="0"/>
        <v>20234</v>
      </c>
      <c r="L24" s="6">
        <f t="shared" si="1"/>
        <v>43068</v>
      </c>
      <c r="M24" s="6">
        <f t="shared" si="2"/>
        <v>66.1174185337754</v>
      </c>
      <c r="N24" s="6">
        <f t="shared" si="3"/>
        <v>43085.53</v>
      </c>
      <c r="O24" s="6">
        <f t="shared" si="4"/>
        <v>20251.53</v>
      </c>
      <c r="P24" s="6">
        <f t="shared" si="5"/>
        <v>66.08806390033156</v>
      </c>
    </row>
    <row r="25" spans="1:16" ht="12.75">
      <c r="A25" s="10" t="s">
        <v>106</v>
      </c>
      <c r="B25" s="11" t="s">
        <v>107</v>
      </c>
      <c r="C25" s="12">
        <v>137611396</v>
      </c>
      <c r="D25" s="12">
        <v>179703562</v>
      </c>
      <c r="E25" s="12">
        <v>77770139</v>
      </c>
      <c r="F25" s="12">
        <v>59406982.13</v>
      </c>
      <c r="G25" s="12">
        <v>0</v>
      </c>
      <c r="H25" s="12">
        <v>56734757.010000005</v>
      </c>
      <c r="I25" s="12">
        <v>2672225.12</v>
      </c>
      <c r="J25" s="12">
        <v>119143045.45</v>
      </c>
      <c r="K25" s="12">
        <f t="shared" si="0"/>
        <v>18363156.869999997</v>
      </c>
      <c r="L25" s="12">
        <f t="shared" si="1"/>
        <v>120296579.87</v>
      </c>
      <c r="M25" s="12">
        <f t="shared" si="2"/>
        <v>76.38790787039741</v>
      </c>
      <c r="N25" s="12">
        <f t="shared" si="3"/>
        <v>122968804.99</v>
      </c>
      <c r="O25" s="12">
        <f t="shared" si="4"/>
        <v>21035381.989999995</v>
      </c>
      <c r="P25" s="12">
        <f t="shared" si="5"/>
        <v>72.95185239414322</v>
      </c>
    </row>
    <row r="26" spans="1:16" ht="63.75">
      <c r="A26" s="4" t="s">
        <v>108</v>
      </c>
      <c r="B26" s="5" t="s">
        <v>109</v>
      </c>
      <c r="C26" s="6">
        <v>8259803</v>
      </c>
      <c r="D26" s="6">
        <v>8259803</v>
      </c>
      <c r="E26" s="6">
        <v>4865409</v>
      </c>
      <c r="F26" s="6">
        <v>4298162</v>
      </c>
      <c r="G26" s="6">
        <v>0</v>
      </c>
      <c r="H26" s="6">
        <v>4064085</v>
      </c>
      <c r="I26" s="6">
        <v>234077</v>
      </c>
      <c r="J26" s="6">
        <v>2230737.43</v>
      </c>
      <c r="K26" s="6">
        <f t="shared" si="0"/>
        <v>567247</v>
      </c>
      <c r="L26" s="6">
        <f t="shared" si="1"/>
        <v>3961641</v>
      </c>
      <c r="M26" s="6">
        <f t="shared" si="2"/>
        <v>88.3412268115589</v>
      </c>
      <c r="N26" s="6">
        <f t="shared" si="3"/>
        <v>4195718</v>
      </c>
      <c r="O26" s="6">
        <f t="shared" si="4"/>
        <v>801324</v>
      </c>
      <c r="P26" s="6">
        <f t="shared" si="5"/>
        <v>83.53018214912662</v>
      </c>
    </row>
    <row r="27" spans="1:16" ht="63.75">
      <c r="A27" s="4" t="s">
        <v>110</v>
      </c>
      <c r="B27" s="5" t="s">
        <v>109</v>
      </c>
      <c r="C27" s="6">
        <v>156091</v>
      </c>
      <c r="D27" s="6">
        <v>156091</v>
      </c>
      <c r="E27" s="6">
        <v>31220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f t="shared" si="0"/>
        <v>31220</v>
      </c>
      <c r="L27" s="6">
        <f t="shared" si="1"/>
        <v>156091</v>
      </c>
      <c r="M27" s="6">
        <f t="shared" si="2"/>
        <v>0</v>
      </c>
      <c r="N27" s="6">
        <f t="shared" si="3"/>
        <v>156091</v>
      </c>
      <c r="O27" s="6">
        <f t="shared" si="4"/>
        <v>31220</v>
      </c>
      <c r="P27" s="6">
        <f t="shared" si="5"/>
        <v>0</v>
      </c>
    </row>
    <row r="28" spans="1:16" ht="76.5">
      <c r="A28" s="4" t="s">
        <v>111</v>
      </c>
      <c r="B28" s="5" t="s">
        <v>112</v>
      </c>
      <c r="C28" s="6">
        <v>100392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0"/>
        <v>0</v>
      </c>
      <c r="L28" s="6">
        <f t="shared" si="1"/>
        <v>0</v>
      </c>
      <c r="M28" s="6">
        <f t="shared" si="2"/>
        <v>0</v>
      </c>
      <c r="N28" s="6">
        <f t="shared" si="3"/>
        <v>0</v>
      </c>
      <c r="O28" s="6">
        <f t="shared" si="4"/>
        <v>0</v>
      </c>
      <c r="P28" s="6">
        <f t="shared" si="5"/>
        <v>0</v>
      </c>
    </row>
    <row r="29" spans="1:16" ht="76.5">
      <c r="A29" s="4" t="s">
        <v>113</v>
      </c>
      <c r="B29" s="5" t="s">
        <v>114</v>
      </c>
      <c r="C29" s="6">
        <v>815016</v>
      </c>
      <c r="D29" s="6">
        <v>815016</v>
      </c>
      <c r="E29" s="6">
        <v>441542</v>
      </c>
      <c r="F29" s="6">
        <v>395460</v>
      </c>
      <c r="G29" s="6">
        <v>0</v>
      </c>
      <c r="H29" s="6">
        <v>365654</v>
      </c>
      <c r="I29" s="6">
        <v>29806</v>
      </c>
      <c r="J29" s="6">
        <v>309620.79</v>
      </c>
      <c r="K29" s="6">
        <f t="shared" si="0"/>
        <v>46082</v>
      </c>
      <c r="L29" s="6">
        <f t="shared" si="1"/>
        <v>419556</v>
      </c>
      <c r="M29" s="6">
        <f t="shared" si="2"/>
        <v>89.5633937428376</v>
      </c>
      <c r="N29" s="6">
        <f t="shared" si="3"/>
        <v>449362</v>
      </c>
      <c r="O29" s="6">
        <f t="shared" si="4"/>
        <v>75888</v>
      </c>
      <c r="P29" s="6">
        <f t="shared" si="5"/>
        <v>82.8129600355119</v>
      </c>
    </row>
    <row r="30" spans="1:16" ht="76.5">
      <c r="A30" s="4" t="s">
        <v>115</v>
      </c>
      <c r="B30" s="5" t="s">
        <v>114</v>
      </c>
      <c r="C30" s="6">
        <v>15253</v>
      </c>
      <c r="D30" s="6">
        <v>15253</v>
      </c>
      <c r="E30" s="6">
        <v>3051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f t="shared" si="0"/>
        <v>3051</v>
      </c>
      <c r="L30" s="6">
        <f t="shared" si="1"/>
        <v>15253</v>
      </c>
      <c r="M30" s="6">
        <f t="shared" si="2"/>
        <v>0</v>
      </c>
      <c r="N30" s="6">
        <f t="shared" si="3"/>
        <v>15253</v>
      </c>
      <c r="O30" s="6">
        <f t="shared" si="4"/>
        <v>3051</v>
      </c>
      <c r="P30" s="6">
        <f t="shared" si="5"/>
        <v>0</v>
      </c>
    </row>
    <row r="31" spans="1:16" ht="63.75">
      <c r="A31" s="4" t="s">
        <v>116</v>
      </c>
      <c r="B31" s="5" t="s">
        <v>117</v>
      </c>
      <c r="C31" s="6">
        <v>486485</v>
      </c>
      <c r="D31" s="6">
        <v>486485</v>
      </c>
      <c r="E31" s="6">
        <v>266135</v>
      </c>
      <c r="F31" s="6">
        <v>231899</v>
      </c>
      <c r="G31" s="6">
        <v>0</v>
      </c>
      <c r="H31" s="6">
        <v>219636</v>
      </c>
      <c r="I31" s="6">
        <v>12263</v>
      </c>
      <c r="J31" s="6">
        <v>104934.21</v>
      </c>
      <c r="K31" s="6">
        <f t="shared" si="0"/>
        <v>34236</v>
      </c>
      <c r="L31" s="6">
        <f t="shared" si="1"/>
        <v>254586</v>
      </c>
      <c r="M31" s="6">
        <f t="shared" si="2"/>
        <v>87.13585210513462</v>
      </c>
      <c r="N31" s="6">
        <f t="shared" si="3"/>
        <v>266849</v>
      </c>
      <c r="O31" s="6">
        <f t="shared" si="4"/>
        <v>46499</v>
      </c>
      <c r="P31" s="6">
        <f t="shared" si="5"/>
        <v>82.52804028030887</v>
      </c>
    </row>
    <row r="32" spans="1:16" ht="63.75">
      <c r="A32" s="4" t="s">
        <v>118</v>
      </c>
      <c r="B32" s="5" t="s">
        <v>119</v>
      </c>
      <c r="C32" s="6">
        <v>13346</v>
      </c>
      <c r="D32" s="6">
        <v>13346</v>
      </c>
      <c r="E32" s="6">
        <v>2670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f t="shared" si="0"/>
        <v>2670</v>
      </c>
      <c r="L32" s="6">
        <f t="shared" si="1"/>
        <v>13346</v>
      </c>
      <c r="M32" s="6">
        <f t="shared" si="2"/>
        <v>0</v>
      </c>
      <c r="N32" s="6">
        <f t="shared" si="3"/>
        <v>13346</v>
      </c>
      <c r="O32" s="6">
        <f t="shared" si="4"/>
        <v>2670</v>
      </c>
      <c r="P32" s="6">
        <f t="shared" si="5"/>
        <v>0</v>
      </c>
    </row>
    <row r="33" spans="1:16" ht="51">
      <c r="A33" s="4" t="s">
        <v>120</v>
      </c>
      <c r="B33" s="5" t="s">
        <v>121</v>
      </c>
      <c r="C33" s="6">
        <v>5440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0"/>
        <v>0</v>
      </c>
      <c r="L33" s="6">
        <f t="shared" si="1"/>
        <v>0</v>
      </c>
      <c r="M33" s="6">
        <f t="shared" si="2"/>
        <v>0</v>
      </c>
      <c r="N33" s="6">
        <f t="shared" si="3"/>
        <v>0</v>
      </c>
      <c r="O33" s="6">
        <f t="shared" si="4"/>
        <v>0</v>
      </c>
      <c r="P33" s="6">
        <f t="shared" si="5"/>
        <v>0</v>
      </c>
    </row>
    <row r="34" spans="1:16" ht="63.75">
      <c r="A34" s="4" t="s">
        <v>122</v>
      </c>
      <c r="B34" s="5" t="s">
        <v>123</v>
      </c>
      <c r="C34" s="6">
        <v>1774983</v>
      </c>
      <c r="D34" s="6">
        <v>1774983</v>
      </c>
      <c r="E34" s="6">
        <v>965304</v>
      </c>
      <c r="F34" s="6">
        <v>799270</v>
      </c>
      <c r="G34" s="6">
        <v>0</v>
      </c>
      <c r="H34" s="6">
        <v>776942</v>
      </c>
      <c r="I34" s="6">
        <v>22328</v>
      </c>
      <c r="J34" s="6">
        <v>480728.42</v>
      </c>
      <c r="K34" s="6">
        <f t="shared" si="0"/>
        <v>166034</v>
      </c>
      <c r="L34" s="6">
        <f t="shared" si="1"/>
        <v>975713</v>
      </c>
      <c r="M34" s="6">
        <f t="shared" si="2"/>
        <v>82.79982264654451</v>
      </c>
      <c r="N34" s="6">
        <f t="shared" si="3"/>
        <v>998041</v>
      </c>
      <c r="O34" s="6">
        <f t="shared" si="4"/>
        <v>188362</v>
      </c>
      <c r="P34" s="6">
        <f t="shared" si="5"/>
        <v>80.48676893496763</v>
      </c>
    </row>
    <row r="35" spans="1:16" ht="63.75">
      <c r="A35" s="4" t="s">
        <v>124</v>
      </c>
      <c r="B35" s="5" t="s">
        <v>123</v>
      </c>
      <c r="C35" s="6">
        <v>20255</v>
      </c>
      <c r="D35" s="6">
        <v>20255</v>
      </c>
      <c r="E35" s="6">
        <v>4052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f t="shared" si="0"/>
        <v>4052</v>
      </c>
      <c r="L35" s="6">
        <f t="shared" si="1"/>
        <v>20255</v>
      </c>
      <c r="M35" s="6">
        <f t="shared" si="2"/>
        <v>0</v>
      </c>
      <c r="N35" s="6">
        <f t="shared" si="3"/>
        <v>20255</v>
      </c>
      <c r="O35" s="6">
        <f t="shared" si="4"/>
        <v>4052</v>
      </c>
      <c r="P35" s="6">
        <f t="shared" si="5"/>
        <v>0</v>
      </c>
    </row>
    <row r="36" spans="1:16" ht="25.5">
      <c r="A36" s="4" t="s">
        <v>125</v>
      </c>
      <c r="B36" s="5" t="s">
        <v>126</v>
      </c>
      <c r="C36" s="6">
        <v>38200</v>
      </c>
      <c r="D36" s="6">
        <v>38200</v>
      </c>
      <c r="E36" s="6">
        <v>20500</v>
      </c>
      <c r="F36" s="6">
        <v>17886</v>
      </c>
      <c r="G36" s="6">
        <v>0</v>
      </c>
      <c r="H36" s="6">
        <v>17886</v>
      </c>
      <c r="I36" s="6">
        <v>0</v>
      </c>
      <c r="J36" s="6">
        <v>0.03</v>
      </c>
      <c r="K36" s="6">
        <f t="shared" si="0"/>
        <v>2614</v>
      </c>
      <c r="L36" s="6">
        <f t="shared" si="1"/>
        <v>20314</v>
      </c>
      <c r="M36" s="6">
        <f t="shared" si="2"/>
        <v>87.24878048780488</v>
      </c>
      <c r="N36" s="6">
        <f t="shared" si="3"/>
        <v>20314</v>
      </c>
      <c r="O36" s="6">
        <f t="shared" si="4"/>
        <v>2614</v>
      </c>
      <c r="P36" s="6">
        <f t="shared" si="5"/>
        <v>87.24878048780488</v>
      </c>
    </row>
    <row r="37" spans="1:16" ht="12.75">
      <c r="A37" s="4" t="s">
        <v>127</v>
      </c>
      <c r="B37" s="5" t="s">
        <v>128</v>
      </c>
      <c r="C37" s="6">
        <v>194700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f t="shared" si="0"/>
        <v>0</v>
      </c>
      <c r="L37" s="6">
        <f t="shared" si="1"/>
        <v>0</v>
      </c>
      <c r="M37" s="6">
        <f t="shared" si="2"/>
        <v>0</v>
      </c>
      <c r="N37" s="6">
        <f t="shared" si="3"/>
        <v>0</v>
      </c>
      <c r="O37" s="6">
        <f t="shared" si="4"/>
        <v>0</v>
      </c>
      <c r="P37" s="6">
        <f t="shared" si="5"/>
        <v>0</v>
      </c>
    </row>
    <row r="38" spans="1:16" ht="76.5">
      <c r="A38" s="4" t="s">
        <v>129</v>
      </c>
      <c r="B38" s="5" t="s">
        <v>130</v>
      </c>
      <c r="C38" s="6">
        <v>1705098</v>
      </c>
      <c r="D38" s="6">
        <v>1705098</v>
      </c>
      <c r="E38" s="6">
        <v>584930</v>
      </c>
      <c r="F38" s="6">
        <v>436206</v>
      </c>
      <c r="G38" s="6">
        <v>0</v>
      </c>
      <c r="H38" s="6">
        <v>415878</v>
      </c>
      <c r="I38" s="6">
        <v>20328</v>
      </c>
      <c r="J38" s="6">
        <v>176281.17</v>
      </c>
      <c r="K38" s="6">
        <f t="shared" si="0"/>
        <v>148724</v>
      </c>
      <c r="L38" s="6">
        <f t="shared" si="1"/>
        <v>1268892</v>
      </c>
      <c r="M38" s="6">
        <f t="shared" si="2"/>
        <v>74.57405159591745</v>
      </c>
      <c r="N38" s="6">
        <f t="shared" si="3"/>
        <v>1289220</v>
      </c>
      <c r="O38" s="6">
        <f t="shared" si="4"/>
        <v>169052</v>
      </c>
      <c r="P38" s="6">
        <f t="shared" si="5"/>
        <v>71.09876395466124</v>
      </c>
    </row>
    <row r="39" spans="1:16" ht="76.5">
      <c r="A39" s="4" t="s">
        <v>131</v>
      </c>
      <c r="B39" s="5" t="s">
        <v>130</v>
      </c>
      <c r="C39" s="6">
        <v>70948</v>
      </c>
      <c r="D39" s="6">
        <v>70948</v>
      </c>
      <c r="E39" s="6">
        <v>15312</v>
      </c>
      <c r="F39" s="6">
        <v>1262</v>
      </c>
      <c r="G39" s="6">
        <v>0</v>
      </c>
      <c r="H39" s="6">
        <v>1261.6</v>
      </c>
      <c r="I39" s="6">
        <v>0.4</v>
      </c>
      <c r="J39" s="6">
        <v>0</v>
      </c>
      <c r="K39" s="6">
        <f t="shared" si="0"/>
        <v>14050</v>
      </c>
      <c r="L39" s="6">
        <f t="shared" si="1"/>
        <v>69686</v>
      </c>
      <c r="M39" s="6">
        <f t="shared" si="2"/>
        <v>8.241901776384534</v>
      </c>
      <c r="N39" s="6">
        <f t="shared" si="3"/>
        <v>69686.4</v>
      </c>
      <c r="O39" s="6">
        <f t="shared" si="4"/>
        <v>14050.4</v>
      </c>
      <c r="P39" s="6">
        <f t="shared" si="5"/>
        <v>8.239289446185998</v>
      </c>
    </row>
    <row r="40" spans="1:16" ht="12.75">
      <c r="A40" s="4" t="s">
        <v>132</v>
      </c>
      <c r="B40" s="5" t="s">
        <v>133</v>
      </c>
      <c r="C40" s="6">
        <v>758039</v>
      </c>
      <c r="D40" s="6">
        <v>758039</v>
      </c>
      <c r="E40" s="6">
        <v>239022</v>
      </c>
      <c r="F40" s="6">
        <v>167233</v>
      </c>
      <c r="G40" s="6">
        <v>0</v>
      </c>
      <c r="H40" s="6">
        <v>164373</v>
      </c>
      <c r="I40" s="6">
        <v>2860</v>
      </c>
      <c r="J40" s="6">
        <v>2860</v>
      </c>
      <c r="K40" s="6">
        <f t="shared" si="0"/>
        <v>71789</v>
      </c>
      <c r="L40" s="6">
        <f t="shared" si="1"/>
        <v>590806</v>
      </c>
      <c r="M40" s="6">
        <f t="shared" si="2"/>
        <v>69.96552618587411</v>
      </c>
      <c r="N40" s="6">
        <f t="shared" si="3"/>
        <v>593666</v>
      </c>
      <c r="O40" s="6">
        <f t="shared" si="4"/>
        <v>74649</v>
      </c>
      <c r="P40" s="6">
        <f t="shared" si="5"/>
        <v>68.76898360820343</v>
      </c>
    </row>
    <row r="41" spans="1:16" ht="12.75">
      <c r="A41" s="4" t="s">
        <v>134</v>
      </c>
      <c r="B41" s="5" t="s">
        <v>135</v>
      </c>
      <c r="C41" s="6">
        <v>675015</v>
      </c>
      <c r="D41" s="6">
        <v>675015</v>
      </c>
      <c r="E41" s="6">
        <v>223342</v>
      </c>
      <c r="F41" s="6">
        <v>166411</v>
      </c>
      <c r="G41" s="6">
        <v>0</v>
      </c>
      <c r="H41" s="6">
        <v>165631</v>
      </c>
      <c r="I41" s="6">
        <v>780</v>
      </c>
      <c r="J41" s="6">
        <v>0</v>
      </c>
      <c r="K41" s="6">
        <f t="shared" si="0"/>
        <v>56931</v>
      </c>
      <c r="L41" s="6">
        <f t="shared" si="1"/>
        <v>508604</v>
      </c>
      <c r="M41" s="6">
        <f t="shared" si="2"/>
        <v>74.5094966463988</v>
      </c>
      <c r="N41" s="6">
        <f t="shared" si="3"/>
        <v>509384</v>
      </c>
      <c r="O41" s="6">
        <f t="shared" si="4"/>
        <v>57711</v>
      </c>
      <c r="P41" s="6">
        <f t="shared" si="5"/>
        <v>74.16025646765947</v>
      </c>
    </row>
    <row r="42" spans="1:16" ht="12.75">
      <c r="A42" s="4" t="s">
        <v>136</v>
      </c>
      <c r="B42" s="5" t="s">
        <v>137</v>
      </c>
      <c r="C42" s="6">
        <v>50887119</v>
      </c>
      <c r="D42" s="6">
        <v>53223819</v>
      </c>
      <c r="E42" s="6">
        <v>15606736</v>
      </c>
      <c r="F42" s="6">
        <v>11555938.71</v>
      </c>
      <c r="G42" s="6">
        <v>0</v>
      </c>
      <c r="H42" s="6">
        <v>11276778.71</v>
      </c>
      <c r="I42" s="6">
        <v>279160</v>
      </c>
      <c r="J42" s="6">
        <v>279159.29</v>
      </c>
      <c r="K42" s="6">
        <f t="shared" si="0"/>
        <v>4050797.289999999</v>
      </c>
      <c r="L42" s="6">
        <f t="shared" si="1"/>
        <v>41667880.29</v>
      </c>
      <c r="M42" s="6">
        <f t="shared" si="2"/>
        <v>74.04455813182206</v>
      </c>
      <c r="N42" s="6">
        <f t="shared" si="3"/>
        <v>41947040.29</v>
      </c>
      <c r="O42" s="6">
        <f t="shared" si="4"/>
        <v>4329957.289999999</v>
      </c>
      <c r="P42" s="6">
        <f t="shared" si="5"/>
        <v>72.25584331022195</v>
      </c>
    </row>
    <row r="43" spans="1:16" ht="25.5">
      <c r="A43" s="4" t="s">
        <v>138</v>
      </c>
      <c r="B43" s="5" t="s">
        <v>139</v>
      </c>
      <c r="C43" s="6">
        <v>2865629</v>
      </c>
      <c r="D43" s="6">
        <v>2865629</v>
      </c>
      <c r="E43" s="6">
        <v>889179</v>
      </c>
      <c r="F43" s="6">
        <v>639167</v>
      </c>
      <c r="G43" s="6">
        <v>0</v>
      </c>
      <c r="H43" s="6">
        <v>630437</v>
      </c>
      <c r="I43" s="6">
        <v>8730</v>
      </c>
      <c r="J43" s="6">
        <v>8730</v>
      </c>
      <c r="K43" s="6">
        <f t="shared" si="0"/>
        <v>250012</v>
      </c>
      <c r="L43" s="6">
        <f t="shared" si="1"/>
        <v>2226462</v>
      </c>
      <c r="M43" s="6">
        <f t="shared" si="2"/>
        <v>71.88282674242194</v>
      </c>
      <c r="N43" s="6">
        <f t="shared" si="3"/>
        <v>2235192</v>
      </c>
      <c r="O43" s="6">
        <f t="shared" si="4"/>
        <v>258742</v>
      </c>
      <c r="P43" s="6">
        <f t="shared" si="5"/>
        <v>70.90102217888636</v>
      </c>
    </row>
    <row r="44" spans="1:16" ht="12.75">
      <c r="A44" s="4" t="s">
        <v>140</v>
      </c>
      <c r="B44" s="5" t="s">
        <v>141</v>
      </c>
      <c r="C44" s="6">
        <v>6582014</v>
      </c>
      <c r="D44" s="6">
        <v>6582014</v>
      </c>
      <c r="E44" s="6">
        <v>1644465</v>
      </c>
      <c r="F44" s="6">
        <v>917103.32</v>
      </c>
      <c r="G44" s="6">
        <v>0</v>
      </c>
      <c r="H44" s="6">
        <v>904052.32</v>
      </c>
      <c r="I44" s="6">
        <v>13051</v>
      </c>
      <c r="J44" s="6">
        <v>13051</v>
      </c>
      <c r="K44" s="6">
        <f t="shared" si="0"/>
        <v>727361.68</v>
      </c>
      <c r="L44" s="6">
        <f t="shared" si="1"/>
        <v>5664910.68</v>
      </c>
      <c r="M44" s="6">
        <f t="shared" si="2"/>
        <v>55.76909937274432</v>
      </c>
      <c r="N44" s="6">
        <f t="shared" si="3"/>
        <v>5677961.68</v>
      </c>
      <c r="O44" s="6">
        <f t="shared" si="4"/>
        <v>740412.68</v>
      </c>
      <c r="P44" s="6">
        <f t="shared" si="5"/>
        <v>54.975467401252075</v>
      </c>
    </row>
    <row r="45" spans="1:16" ht="12.75">
      <c r="A45" s="4" t="s">
        <v>142</v>
      </c>
      <c r="B45" s="5" t="s">
        <v>143</v>
      </c>
      <c r="C45" s="6">
        <v>779835</v>
      </c>
      <c r="D45" s="6">
        <v>779835</v>
      </c>
      <c r="E45" s="6">
        <v>150843</v>
      </c>
      <c r="F45" s="6">
        <v>57392.97</v>
      </c>
      <c r="G45" s="6">
        <v>0</v>
      </c>
      <c r="H45" s="6">
        <v>57392.97</v>
      </c>
      <c r="I45" s="6">
        <v>0</v>
      </c>
      <c r="J45" s="6">
        <v>0</v>
      </c>
      <c r="K45" s="6">
        <f t="shared" si="0"/>
        <v>93450.03</v>
      </c>
      <c r="L45" s="6">
        <f t="shared" si="1"/>
        <v>722442.03</v>
      </c>
      <c r="M45" s="6">
        <f t="shared" si="2"/>
        <v>38.04814940036992</v>
      </c>
      <c r="N45" s="6">
        <f t="shared" si="3"/>
        <v>722442.03</v>
      </c>
      <c r="O45" s="6">
        <f t="shared" si="4"/>
        <v>93450.03</v>
      </c>
      <c r="P45" s="6">
        <f t="shared" si="5"/>
        <v>38.04814940036992</v>
      </c>
    </row>
    <row r="46" spans="1:16" ht="12.75">
      <c r="A46" s="4" t="s">
        <v>144</v>
      </c>
      <c r="B46" s="5" t="s">
        <v>145</v>
      </c>
      <c r="C46" s="6">
        <v>12900</v>
      </c>
      <c r="D46" s="6">
        <v>33540</v>
      </c>
      <c r="E46" s="6">
        <v>19780</v>
      </c>
      <c r="F46" s="6">
        <v>17200</v>
      </c>
      <c r="G46" s="6">
        <v>0</v>
      </c>
      <c r="H46" s="6">
        <v>17200</v>
      </c>
      <c r="I46" s="6">
        <v>0</v>
      </c>
      <c r="J46" s="6">
        <v>0</v>
      </c>
      <c r="K46" s="6">
        <f t="shared" si="0"/>
        <v>2580</v>
      </c>
      <c r="L46" s="6">
        <f t="shared" si="1"/>
        <v>16340</v>
      </c>
      <c r="M46" s="6">
        <f t="shared" si="2"/>
        <v>86.95652173913044</v>
      </c>
      <c r="N46" s="6">
        <f t="shared" si="3"/>
        <v>16340</v>
      </c>
      <c r="O46" s="6">
        <f t="shared" si="4"/>
        <v>2580</v>
      </c>
      <c r="P46" s="6">
        <f t="shared" si="5"/>
        <v>86.95652173913044</v>
      </c>
    </row>
    <row r="47" spans="1:16" ht="25.5">
      <c r="A47" s="4" t="s">
        <v>146</v>
      </c>
      <c r="B47" s="5" t="s">
        <v>147</v>
      </c>
      <c r="C47" s="6">
        <v>15162586</v>
      </c>
      <c r="D47" s="6">
        <v>15141946</v>
      </c>
      <c r="E47" s="6">
        <v>5780488</v>
      </c>
      <c r="F47" s="6">
        <v>4592992</v>
      </c>
      <c r="G47" s="6">
        <v>0</v>
      </c>
      <c r="H47" s="6">
        <v>4574631</v>
      </c>
      <c r="I47" s="6">
        <v>18361</v>
      </c>
      <c r="J47" s="6">
        <v>18361</v>
      </c>
      <c r="K47" s="6">
        <f t="shared" si="0"/>
        <v>1187496</v>
      </c>
      <c r="L47" s="6">
        <f t="shared" si="1"/>
        <v>10548954</v>
      </c>
      <c r="M47" s="6">
        <f t="shared" si="2"/>
        <v>79.4568209466052</v>
      </c>
      <c r="N47" s="6">
        <f t="shared" si="3"/>
        <v>10567315</v>
      </c>
      <c r="O47" s="6">
        <f t="shared" si="4"/>
        <v>1205857</v>
      </c>
      <c r="P47" s="6">
        <f t="shared" si="5"/>
        <v>79.13918340458453</v>
      </c>
    </row>
    <row r="48" spans="1:16" ht="25.5">
      <c r="A48" s="4" t="s">
        <v>148</v>
      </c>
      <c r="B48" s="5" t="s">
        <v>149</v>
      </c>
      <c r="C48" s="6">
        <v>20919826</v>
      </c>
      <c r="D48" s="6">
        <v>57945015</v>
      </c>
      <c r="E48" s="6">
        <v>36979025</v>
      </c>
      <c r="F48" s="6">
        <v>29070860</v>
      </c>
      <c r="G48" s="6">
        <v>0</v>
      </c>
      <c r="H48" s="6">
        <v>27078810</v>
      </c>
      <c r="I48" s="6">
        <v>1992050</v>
      </c>
      <c r="J48" s="6">
        <v>115492414.61</v>
      </c>
      <c r="K48" s="6">
        <f t="shared" si="0"/>
        <v>7908165</v>
      </c>
      <c r="L48" s="6">
        <f t="shared" si="1"/>
        <v>28874155</v>
      </c>
      <c r="M48" s="6">
        <f t="shared" si="2"/>
        <v>78.61445779059886</v>
      </c>
      <c r="N48" s="6">
        <f t="shared" si="3"/>
        <v>30866205</v>
      </c>
      <c r="O48" s="6">
        <f t="shared" si="4"/>
        <v>9900215</v>
      </c>
      <c r="P48" s="6">
        <f t="shared" si="5"/>
        <v>73.22748504050607</v>
      </c>
    </row>
    <row r="49" spans="1:16" ht="38.25">
      <c r="A49" s="4" t="s">
        <v>150</v>
      </c>
      <c r="B49" s="5" t="s">
        <v>151</v>
      </c>
      <c r="C49" s="6">
        <v>452220</v>
      </c>
      <c r="D49" s="6">
        <v>1808407</v>
      </c>
      <c r="E49" s="6">
        <v>370306</v>
      </c>
      <c r="F49" s="6">
        <v>4730</v>
      </c>
      <c r="G49" s="6">
        <v>0</v>
      </c>
      <c r="H49" s="6">
        <v>4730</v>
      </c>
      <c r="I49" s="6">
        <v>0</v>
      </c>
      <c r="J49" s="6">
        <v>0.09</v>
      </c>
      <c r="K49" s="6">
        <f t="shared" si="0"/>
        <v>365576</v>
      </c>
      <c r="L49" s="6">
        <f t="shared" si="1"/>
        <v>1803677</v>
      </c>
      <c r="M49" s="6">
        <f t="shared" si="2"/>
        <v>1.2773219985633502</v>
      </c>
      <c r="N49" s="6">
        <f t="shared" si="3"/>
        <v>1803677</v>
      </c>
      <c r="O49" s="6">
        <f t="shared" si="4"/>
        <v>365576</v>
      </c>
      <c r="P49" s="6">
        <f t="shared" si="5"/>
        <v>1.2773219985633502</v>
      </c>
    </row>
    <row r="50" spans="1:16" ht="12.75">
      <c r="A50" s="4" t="s">
        <v>152</v>
      </c>
      <c r="B50" s="5" t="s">
        <v>153</v>
      </c>
      <c r="C50" s="6">
        <v>1471480</v>
      </c>
      <c r="D50" s="6">
        <v>2229686</v>
      </c>
      <c r="E50" s="6">
        <v>752492</v>
      </c>
      <c r="F50" s="6">
        <v>373358.06</v>
      </c>
      <c r="G50" s="6">
        <v>0</v>
      </c>
      <c r="H50" s="6">
        <v>373358.06</v>
      </c>
      <c r="I50" s="6">
        <v>0</v>
      </c>
      <c r="J50" s="6">
        <v>0</v>
      </c>
      <c r="K50" s="6">
        <f t="shared" si="0"/>
        <v>379133.94</v>
      </c>
      <c r="L50" s="6">
        <f t="shared" si="1"/>
        <v>1856327.94</v>
      </c>
      <c r="M50" s="6">
        <f t="shared" si="2"/>
        <v>49.61621651791647</v>
      </c>
      <c r="N50" s="6">
        <f t="shared" si="3"/>
        <v>1856327.94</v>
      </c>
      <c r="O50" s="6">
        <f t="shared" si="4"/>
        <v>379133.94</v>
      </c>
      <c r="P50" s="6">
        <f t="shared" si="5"/>
        <v>49.61621651791647</v>
      </c>
    </row>
    <row r="51" spans="1:16" ht="25.5">
      <c r="A51" s="4" t="s">
        <v>154</v>
      </c>
      <c r="B51" s="5" t="s">
        <v>155</v>
      </c>
      <c r="C51" s="6">
        <v>2995116</v>
      </c>
      <c r="D51" s="6">
        <v>2995116</v>
      </c>
      <c r="E51" s="6">
        <v>997568</v>
      </c>
      <c r="F51" s="6">
        <v>744608</v>
      </c>
      <c r="G51" s="6">
        <v>0</v>
      </c>
      <c r="H51" s="6">
        <v>744608</v>
      </c>
      <c r="I51" s="6">
        <v>0</v>
      </c>
      <c r="J51" s="6">
        <v>0</v>
      </c>
      <c r="K51" s="6">
        <f t="shared" si="0"/>
        <v>252960</v>
      </c>
      <c r="L51" s="6">
        <f t="shared" si="1"/>
        <v>2250508</v>
      </c>
      <c r="M51" s="6">
        <f t="shared" si="2"/>
        <v>74.6423301469173</v>
      </c>
      <c r="N51" s="6">
        <f t="shared" si="3"/>
        <v>2250508</v>
      </c>
      <c r="O51" s="6">
        <f t="shared" si="4"/>
        <v>252960</v>
      </c>
      <c r="P51" s="6">
        <f t="shared" si="5"/>
        <v>74.6423301469173</v>
      </c>
    </row>
    <row r="52" spans="1:16" ht="25.5">
      <c r="A52" s="4" t="s">
        <v>156</v>
      </c>
      <c r="B52" s="5" t="s">
        <v>157</v>
      </c>
      <c r="C52" s="6">
        <v>20693</v>
      </c>
      <c r="D52" s="6">
        <v>20693</v>
      </c>
      <c r="E52" s="6">
        <v>4794</v>
      </c>
      <c r="F52" s="6">
        <v>2832</v>
      </c>
      <c r="G52" s="6">
        <v>0</v>
      </c>
      <c r="H52" s="6">
        <v>2832</v>
      </c>
      <c r="I52" s="6">
        <v>0</v>
      </c>
      <c r="J52" s="6">
        <v>0.45</v>
      </c>
      <c r="K52" s="6">
        <f t="shared" si="0"/>
        <v>1962</v>
      </c>
      <c r="L52" s="6">
        <f t="shared" si="1"/>
        <v>17861</v>
      </c>
      <c r="M52" s="6">
        <f t="shared" si="2"/>
        <v>59.073842302878596</v>
      </c>
      <c r="N52" s="6">
        <f t="shared" si="3"/>
        <v>17861</v>
      </c>
      <c r="O52" s="6">
        <f t="shared" si="4"/>
        <v>1962</v>
      </c>
      <c r="P52" s="6">
        <f t="shared" si="5"/>
        <v>59.073842302878596</v>
      </c>
    </row>
    <row r="53" spans="1:16" ht="12.75">
      <c r="A53" s="4" t="s">
        <v>302</v>
      </c>
      <c r="B53" s="5" t="s">
        <v>303</v>
      </c>
      <c r="C53" s="6">
        <v>0</v>
      </c>
      <c r="D53" s="6">
        <v>195066</v>
      </c>
      <c r="E53" s="6">
        <v>118805</v>
      </c>
      <c r="F53" s="6">
        <v>32347.78</v>
      </c>
      <c r="G53" s="6">
        <v>0</v>
      </c>
      <c r="H53" s="6">
        <v>4594.5</v>
      </c>
      <c r="I53" s="6">
        <v>27753.28</v>
      </c>
      <c r="J53" s="6">
        <v>5146.23</v>
      </c>
      <c r="K53" s="6">
        <f t="shared" si="0"/>
        <v>86457.22</v>
      </c>
      <c r="L53" s="6">
        <f t="shared" si="1"/>
        <v>162718.22</v>
      </c>
      <c r="M53" s="6">
        <f t="shared" si="2"/>
        <v>27.227625099953706</v>
      </c>
      <c r="N53" s="6">
        <f t="shared" si="3"/>
        <v>190471.5</v>
      </c>
      <c r="O53" s="6">
        <f t="shared" si="4"/>
        <v>114210.5</v>
      </c>
      <c r="P53" s="6">
        <f t="shared" si="5"/>
        <v>3.867261478893986</v>
      </c>
    </row>
    <row r="54" spans="1:16" ht="12.75">
      <c r="A54" s="4" t="s">
        <v>158</v>
      </c>
      <c r="B54" s="5" t="s">
        <v>159</v>
      </c>
      <c r="C54" s="6">
        <v>9000</v>
      </c>
      <c r="D54" s="6">
        <v>9000</v>
      </c>
      <c r="E54" s="6">
        <v>1700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f t="shared" si="0"/>
        <v>1700</v>
      </c>
      <c r="L54" s="6">
        <f t="shared" si="1"/>
        <v>9000</v>
      </c>
      <c r="M54" s="6">
        <f t="shared" si="2"/>
        <v>0</v>
      </c>
      <c r="N54" s="6">
        <f t="shared" si="3"/>
        <v>9000</v>
      </c>
      <c r="O54" s="6">
        <f t="shared" si="4"/>
        <v>1700</v>
      </c>
      <c r="P54" s="6">
        <f t="shared" si="5"/>
        <v>0</v>
      </c>
    </row>
    <row r="55" spans="1:16" ht="25.5">
      <c r="A55" s="4" t="s">
        <v>160</v>
      </c>
      <c r="B55" s="5" t="s">
        <v>161</v>
      </c>
      <c r="C55" s="6">
        <v>853219</v>
      </c>
      <c r="D55" s="6">
        <v>853219</v>
      </c>
      <c r="E55" s="6">
        <v>279373</v>
      </c>
      <c r="F55" s="6">
        <v>168229.6</v>
      </c>
      <c r="G55" s="6">
        <v>0</v>
      </c>
      <c r="H55" s="6">
        <v>168225.16</v>
      </c>
      <c r="I55" s="6">
        <v>4.44</v>
      </c>
      <c r="J55" s="6">
        <v>815.5</v>
      </c>
      <c r="K55" s="6">
        <f t="shared" si="0"/>
        <v>111143.4</v>
      </c>
      <c r="L55" s="6">
        <f t="shared" si="1"/>
        <v>684989.4</v>
      </c>
      <c r="M55" s="6">
        <f t="shared" si="2"/>
        <v>60.216842715652554</v>
      </c>
      <c r="N55" s="6">
        <f t="shared" si="3"/>
        <v>684993.84</v>
      </c>
      <c r="O55" s="6">
        <f t="shared" si="4"/>
        <v>111147.84</v>
      </c>
      <c r="P55" s="6">
        <f t="shared" si="5"/>
        <v>60.21525344253023</v>
      </c>
    </row>
    <row r="56" spans="1:16" ht="25.5">
      <c r="A56" s="4" t="s">
        <v>306</v>
      </c>
      <c r="B56" s="5" t="s">
        <v>307</v>
      </c>
      <c r="C56" s="6">
        <v>0</v>
      </c>
      <c r="D56" s="6">
        <v>54500</v>
      </c>
      <c r="E56" s="6">
        <v>10500</v>
      </c>
      <c r="F56" s="6">
        <v>10000</v>
      </c>
      <c r="G56" s="6">
        <v>0</v>
      </c>
      <c r="H56" s="6">
        <v>10000</v>
      </c>
      <c r="I56" s="6">
        <v>0</v>
      </c>
      <c r="J56" s="6">
        <v>0</v>
      </c>
      <c r="K56" s="6">
        <f t="shared" si="0"/>
        <v>500</v>
      </c>
      <c r="L56" s="6">
        <f t="shared" si="1"/>
        <v>44500</v>
      </c>
      <c r="M56" s="6">
        <f t="shared" si="2"/>
        <v>95.23809523809523</v>
      </c>
      <c r="N56" s="6">
        <f t="shared" si="3"/>
        <v>44500</v>
      </c>
      <c r="O56" s="6">
        <f t="shared" si="4"/>
        <v>500</v>
      </c>
      <c r="P56" s="6">
        <f t="shared" si="5"/>
        <v>95.23809523809523</v>
      </c>
    </row>
    <row r="57" spans="1:16" ht="25.5">
      <c r="A57" s="4" t="s">
        <v>317</v>
      </c>
      <c r="B57" s="5" t="s">
        <v>318</v>
      </c>
      <c r="C57" s="6">
        <v>0</v>
      </c>
      <c r="D57" s="6">
        <v>154000</v>
      </c>
      <c r="E57" s="6">
        <v>16000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0"/>
        <v>16000</v>
      </c>
      <c r="L57" s="6">
        <f t="shared" si="1"/>
        <v>154000</v>
      </c>
      <c r="M57" s="6">
        <f t="shared" si="2"/>
        <v>0</v>
      </c>
      <c r="N57" s="6">
        <f t="shared" si="3"/>
        <v>154000</v>
      </c>
      <c r="O57" s="6">
        <f t="shared" si="4"/>
        <v>16000</v>
      </c>
      <c r="P57" s="6">
        <f t="shared" si="5"/>
        <v>0</v>
      </c>
    </row>
    <row r="58" spans="1:16" ht="51">
      <c r="A58" s="4" t="s">
        <v>297</v>
      </c>
      <c r="B58" s="5" t="s">
        <v>298</v>
      </c>
      <c r="C58" s="6">
        <v>0</v>
      </c>
      <c r="D58" s="6">
        <v>510000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6">
        <f t="shared" si="0"/>
        <v>0</v>
      </c>
      <c r="L58" s="6">
        <f t="shared" si="1"/>
        <v>510000</v>
      </c>
      <c r="M58" s="6">
        <f t="shared" si="2"/>
        <v>0</v>
      </c>
      <c r="N58" s="6">
        <f t="shared" si="3"/>
        <v>510000</v>
      </c>
      <c r="O58" s="6">
        <f t="shared" si="4"/>
        <v>0</v>
      </c>
      <c r="P58" s="6">
        <f t="shared" si="5"/>
        <v>0</v>
      </c>
    </row>
    <row r="59" spans="1:16" ht="25.5">
      <c r="A59" s="4" t="s">
        <v>162</v>
      </c>
      <c r="B59" s="5" t="s">
        <v>163</v>
      </c>
      <c r="C59" s="6">
        <v>2998128</v>
      </c>
      <c r="D59" s="6">
        <v>3000978</v>
      </c>
      <c r="E59" s="6">
        <v>1035659</v>
      </c>
      <c r="F59" s="6">
        <v>654358.69</v>
      </c>
      <c r="G59" s="6">
        <v>0</v>
      </c>
      <c r="H59" s="6">
        <v>654358.69</v>
      </c>
      <c r="I59" s="6">
        <v>0</v>
      </c>
      <c r="J59" s="6">
        <v>0</v>
      </c>
      <c r="K59" s="6">
        <f t="shared" si="0"/>
        <v>381300.31000000006</v>
      </c>
      <c r="L59" s="6">
        <f t="shared" si="1"/>
        <v>2346619.31</v>
      </c>
      <c r="M59" s="6">
        <f t="shared" si="2"/>
        <v>63.18283238015601</v>
      </c>
      <c r="N59" s="6">
        <f t="shared" si="3"/>
        <v>2346619.31</v>
      </c>
      <c r="O59" s="6">
        <f t="shared" si="4"/>
        <v>381300.31000000006</v>
      </c>
      <c r="P59" s="6">
        <f t="shared" si="5"/>
        <v>63.18283238015601</v>
      </c>
    </row>
    <row r="60" spans="1:16" ht="51">
      <c r="A60" s="4" t="s">
        <v>164</v>
      </c>
      <c r="B60" s="5" t="s">
        <v>165</v>
      </c>
      <c r="C60" s="6">
        <v>981170</v>
      </c>
      <c r="D60" s="6">
        <v>981170</v>
      </c>
      <c r="E60" s="6">
        <v>314212</v>
      </c>
      <c r="F60" s="6">
        <v>231707</v>
      </c>
      <c r="G60" s="6">
        <v>0</v>
      </c>
      <c r="H60" s="6">
        <v>231707</v>
      </c>
      <c r="I60" s="6">
        <v>0</v>
      </c>
      <c r="J60" s="6">
        <v>0</v>
      </c>
      <c r="K60" s="6">
        <f t="shared" si="0"/>
        <v>82505</v>
      </c>
      <c r="L60" s="6">
        <f t="shared" si="1"/>
        <v>749463</v>
      </c>
      <c r="M60" s="6">
        <f t="shared" si="2"/>
        <v>73.74225045510674</v>
      </c>
      <c r="N60" s="6">
        <f t="shared" si="3"/>
        <v>749463</v>
      </c>
      <c r="O60" s="6">
        <f t="shared" si="4"/>
        <v>82505</v>
      </c>
      <c r="P60" s="6">
        <f t="shared" si="5"/>
        <v>73.74225045510674</v>
      </c>
    </row>
    <row r="61" spans="1:16" ht="25.5">
      <c r="A61" s="4" t="s">
        <v>166</v>
      </c>
      <c r="B61" s="5" t="s">
        <v>167</v>
      </c>
      <c r="C61" s="6">
        <v>108250</v>
      </c>
      <c r="D61" s="6">
        <v>108250</v>
      </c>
      <c r="E61" s="6">
        <v>42748</v>
      </c>
      <c r="F61" s="6">
        <v>25811</v>
      </c>
      <c r="G61" s="6">
        <v>0</v>
      </c>
      <c r="H61" s="6">
        <v>19874</v>
      </c>
      <c r="I61" s="6">
        <v>5937</v>
      </c>
      <c r="J61" s="6">
        <v>6937</v>
      </c>
      <c r="K61" s="6">
        <f t="shared" si="0"/>
        <v>16937</v>
      </c>
      <c r="L61" s="6">
        <f t="shared" si="1"/>
        <v>82439</v>
      </c>
      <c r="M61" s="6">
        <f t="shared" si="2"/>
        <v>60.37943295592776</v>
      </c>
      <c r="N61" s="6">
        <f t="shared" si="3"/>
        <v>88376</v>
      </c>
      <c r="O61" s="6">
        <f t="shared" si="4"/>
        <v>22874</v>
      </c>
      <c r="P61" s="6">
        <f t="shared" si="5"/>
        <v>46.491063909422664</v>
      </c>
    </row>
    <row r="62" spans="1:16" ht="25.5">
      <c r="A62" s="4" t="s">
        <v>168</v>
      </c>
      <c r="B62" s="5" t="s">
        <v>169</v>
      </c>
      <c r="C62" s="6">
        <v>15399847</v>
      </c>
      <c r="D62" s="6">
        <v>15399847</v>
      </c>
      <c r="E62" s="6">
        <v>5069677</v>
      </c>
      <c r="F62" s="6">
        <v>3771257</v>
      </c>
      <c r="G62" s="6">
        <v>0</v>
      </c>
      <c r="H62" s="6">
        <v>3766521</v>
      </c>
      <c r="I62" s="6">
        <v>4736</v>
      </c>
      <c r="J62" s="6">
        <v>4736</v>
      </c>
      <c r="K62" s="6">
        <f t="shared" si="0"/>
        <v>1298420</v>
      </c>
      <c r="L62" s="6">
        <f t="shared" si="1"/>
        <v>11628590</v>
      </c>
      <c r="M62" s="6">
        <f t="shared" si="2"/>
        <v>74.38850640780468</v>
      </c>
      <c r="N62" s="6">
        <f t="shared" si="3"/>
        <v>11633326</v>
      </c>
      <c r="O62" s="6">
        <f t="shared" si="4"/>
        <v>1303156</v>
      </c>
      <c r="P62" s="6">
        <f t="shared" si="5"/>
        <v>74.2950882275143</v>
      </c>
    </row>
    <row r="63" spans="1:16" ht="38.25">
      <c r="A63" s="4" t="s">
        <v>170</v>
      </c>
      <c r="B63" s="5" t="s">
        <v>171</v>
      </c>
      <c r="C63" s="6">
        <v>23300</v>
      </c>
      <c r="D63" s="6">
        <v>23300</v>
      </c>
      <c r="E63" s="6">
        <v>23300</v>
      </c>
      <c r="F63" s="6">
        <v>23300</v>
      </c>
      <c r="G63" s="6">
        <v>0</v>
      </c>
      <c r="H63" s="6">
        <v>23300</v>
      </c>
      <c r="I63" s="6">
        <v>0</v>
      </c>
      <c r="J63" s="6">
        <v>8532.23</v>
      </c>
      <c r="K63" s="6">
        <f t="shared" si="0"/>
        <v>0</v>
      </c>
      <c r="L63" s="6">
        <f t="shared" si="1"/>
        <v>0</v>
      </c>
      <c r="M63" s="6">
        <f t="shared" si="2"/>
        <v>100</v>
      </c>
      <c r="N63" s="6">
        <f t="shared" si="3"/>
        <v>0</v>
      </c>
      <c r="O63" s="6">
        <f t="shared" si="4"/>
        <v>0</v>
      </c>
      <c r="P63" s="6">
        <f t="shared" si="5"/>
        <v>100</v>
      </c>
    </row>
    <row r="64" spans="1:16" ht="12.75">
      <c r="A64" s="10" t="s">
        <v>253</v>
      </c>
      <c r="B64" s="11" t="s">
        <v>254</v>
      </c>
      <c r="C64" s="12">
        <v>4849449</v>
      </c>
      <c r="D64" s="12">
        <v>4688621</v>
      </c>
      <c r="E64" s="12">
        <v>1818853</v>
      </c>
      <c r="F64" s="12">
        <v>790299.96</v>
      </c>
      <c r="G64" s="12">
        <v>0</v>
      </c>
      <c r="H64" s="12">
        <v>764662.02</v>
      </c>
      <c r="I64" s="12">
        <v>25637.94</v>
      </c>
      <c r="J64" s="12">
        <v>31560.84</v>
      </c>
      <c r="K64" s="12">
        <f t="shared" si="0"/>
        <v>1028553.04</v>
      </c>
      <c r="L64" s="12">
        <f t="shared" si="1"/>
        <v>3898321.04</v>
      </c>
      <c r="M64" s="12">
        <f t="shared" si="2"/>
        <v>43.45045806340589</v>
      </c>
      <c r="N64" s="12">
        <f t="shared" si="3"/>
        <v>3923958.98</v>
      </c>
      <c r="O64" s="12">
        <f t="shared" si="4"/>
        <v>1054190.98</v>
      </c>
      <c r="P64" s="12">
        <f t="shared" si="5"/>
        <v>42.04089170482717</v>
      </c>
    </row>
    <row r="65" spans="1:16" ht="12.75">
      <c r="A65" s="4" t="s">
        <v>255</v>
      </c>
      <c r="B65" s="5" t="s">
        <v>256</v>
      </c>
      <c r="C65" s="6">
        <v>4329449</v>
      </c>
      <c r="D65" s="6">
        <v>4168621</v>
      </c>
      <c r="E65" s="6">
        <v>1454853</v>
      </c>
      <c r="F65" s="6">
        <v>742299.96</v>
      </c>
      <c r="G65" s="6">
        <v>0</v>
      </c>
      <c r="H65" s="6">
        <v>719162.86</v>
      </c>
      <c r="I65" s="6">
        <v>23137.1</v>
      </c>
      <c r="J65" s="6">
        <v>31560.84</v>
      </c>
      <c r="K65" s="6">
        <f t="shared" si="0"/>
        <v>712553.04</v>
      </c>
      <c r="L65" s="6">
        <f t="shared" si="1"/>
        <v>3426321.04</v>
      </c>
      <c r="M65" s="6">
        <f t="shared" si="2"/>
        <v>51.02233421520936</v>
      </c>
      <c r="N65" s="6">
        <f t="shared" si="3"/>
        <v>3449458.14</v>
      </c>
      <c r="O65" s="6">
        <f t="shared" si="4"/>
        <v>735690.14</v>
      </c>
      <c r="P65" s="6">
        <f t="shared" si="5"/>
        <v>49.43199484758941</v>
      </c>
    </row>
    <row r="66" spans="1:16" ht="38.25">
      <c r="A66" s="4" t="s">
        <v>260</v>
      </c>
      <c r="B66" s="5" t="s">
        <v>261</v>
      </c>
      <c r="C66" s="6">
        <v>320000</v>
      </c>
      <c r="D66" s="6">
        <v>320000</v>
      </c>
      <c r="E66" s="6">
        <v>300000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f t="shared" si="0"/>
        <v>300000</v>
      </c>
      <c r="L66" s="6">
        <f t="shared" si="1"/>
        <v>320000</v>
      </c>
      <c r="M66" s="6">
        <f t="shared" si="2"/>
        <v>0</v>
      </c>
      <c r="N66" s="6">
        <f t="shared" si="3"/>
        <v>320000</v>
      </c>
      <c r="O66" s="6">
        <f t="shared" si="4"/>
        <v>300000</v>
      </c>
      <c r="P66" s="6">
        <f t="shared" si="5"/>
        <v>0</v>
      </c>
    </row>
    <row r="67" spans="1:16" ht="76.5">
      <c r="A67" s="4" t="s">
        <v>286</v>
      </c>
      <c r="B67" s="5" t="s">
        <v>287</v>
      </c>
      <c r="C67" s="6">
        <v>200000</v>
      </c>
      <c r="D67" s="6">
        <v>200000</v>
      </c>
      <c r="E67" s="6">
        <v>64000</v>
      </c>
      <c r="F67" s="6">
        <v>48000</v>
      </c>
      <c r="G67" s="6">
        <v>0</v>
      </c>
      <c r="H67" s="6">
        <v>45499.16</v>
      </c>
      <c r="I67" s="6">
        <v>2500.84</v>
      </c>
      <c r="J67" s="6">
        <v>0</v>
      </c>
      <c r="K67" s="6">
        <f t="shared" si="0"/>
        <v>16000</v>
      </c>
      <c r="L67" s="6">
        <f t="shared" si="1"/>
        <v>152000</v>
      </c>
      <c r="M67" s="6">
        <f t="shared" si="2"/>
        <v>75</v>
      </c>
      <c r="N67" s="6">
        <f t="shared" si="3"/>
        <v>154500.84</v>
      </c>
      <c r="O67" s="6">
        <f t="shared" si="4"/>
        <v>18500.839999999997</v>
      </c>
      <c r="P67" s="6">
        <f t="shared" si="5"/>
        <v>71.0924375</v>
      </c>
    </row>
    <row r="68" spans="1:16" ht="12.75">
      <c r="A68" s="10" t="s">
        <v>172</v>
      </c>
      <c r="B68" s="11" t="s">
        <v>173</v>
      </c>
      <c r="C68" s="12">
        <v>14663912</v>
      </c>
      <c r="D68" s="12">
        <v>14507959</v>
      </c>
      <c r="E68" s="12">
        <v>4676066</v>
      </c>
      <c r="F68" s="12">
        <v>2781149.92</v>
      </c>
      <c r="G68" s="12">
        <v>0</v>
      </c>
      <c r="H68" s="12">
        <v>2733865.66</v>
      </c>
      <c r="I68" s="12">
        <v>47284.26</v>
      </c>
      <c r="J68" s="12">
        <v>11382.8</v>
      </c>
      <c r="K68" s="12">
        <f t="shared" si="0"/>
        <v>1894916.08</v>
      </c>
      <c r="L68" s="12">
        <f t="shared" si="1"/>
        <v>11726809.08</v>
      </c>
      <c r="M68" s="12">
        <f t="shared" si="2"/>
        <v>59.47627599781525</v>
      </c>
      <c r="N68" s="12">
        <f t="shared" si="3"/>
        <v>11774093.34</v>
      </c>
      <c r="O68" s="12">
        <f t="shared" si="4"/>
        <v>1942200.3399999999</v>
      </c>
      <c r="P68" s="12">
        <f t="shared" si="5"/>
        <v>58.46507855107264</v>
      </c>
    </row>
    <row r="69" spans="1:16" ht="12.75">
      <c r="A69" s="4" t="s">
        <v>174</v>
      </c>
      <c r="B69" s="5" t="s">
        <v>175</v>
      </c>
      <c r="C69" s="6">
        <v>3119134</v>
      </c>
      <c r="D69" s="6">
        <v>2793705</v>
      </c>
      <c r="E69" s="6">
        <v>849833</v>
      </c>
      <c r="F69" s="6">
        <v>525370.58</v>
      </c>
      <c r="G69" s="6">
        <v>0</v>
      </c>
      <c r="H69" s="6">
        <v>524939.82</v>
      </c>
      <c r="I69" s="6">
        <v>430.76</v>
      </c>
      <c r="J69" s="6">
        <v>0</v>
      </c>
      <c r="K69" s="6">
        <f t="shared" si="0"/>
        <v>324462.42000000004</v>
      </c>
      <c r="L69" s="6">
        <f t="shared" si="1"/>
        <v>2268334.42</v>
      </c>
      <c r="M69" s="6">
        <f t="shared" si="2"/>
        <v>61.82044942947614</v>
      </c>
      <c r="N69" s="6">
        <f t="shared" si="3"/>
        <v>2268765.18</v>
      </c>
      <c r="O69" s="6">
        <f t="shared" si="4"/>
        <v>324893.18000000005</v>
      </c>
      <c r="P69" s="6">
        <f t="shared" si="5"/>
        <v>61.769761823793615</v>
      </c>
    </row>
    <row r="70" spans="1:16" ht="12.75">
      <c r="A70" s="4" t="s">
        <v>176</v>
      </c>
      <c r="B70" s="5" t="s">
        <v>177</v>
      </c>
      <c r="C70" s="6">
        <v>480426</v>
      </c>
      <c r="D70" s="6">
        <v>443119</v>
      </c>
      <c r="E70" s="6">
        <v>129464</v>
      </c>
      <c r="F70" s="6">
        <v>64947.43</v>
      </c>
      <c r="G70" s="6">
        <v>0</v>
      </c>
      <c r="H70" s="6">
        <v>64897.95</v>
      </c>
      <c r="I70" s="6">
        <v>49.48</v>
      </c>
      <c r="J70" s="6">
        <v>0</v>
      </c>
      <c r="K70" s="6">
        <f aca="true" t="shared" si="6" ref="K70:K96">E70-F70</f>
        <v>64516.57</v>
      </c>
      <c r="L70" s="6">
        <f aca="true" t="shared" si="7" ref="L70:L96">D70-F70</f>
        <v>378171.57</v>
      </c>
      <c r="M70" s="6">
        <f aca="true" t="shared" si="8" ref="M70:M96">IF(E70=0,0,(F70/E70)*100)</f>
        <v>50.16640147067911</v>
      </c>
      <c r="N70" s="6">
        <f aca="true" t="shared" si="9" ref="N70:N96">D70-H70</f>
        <v>378221.05</v>
      </c>
      <c r="O70" s="6">
        <f aca="true" t="shared" si="10" ref="O70:O96">E70-H70</f>
        <v>64566.05</v>
      </c>
      <c r="P70" s="6">
        <f aca="true" t="shared" si="11" ref="P70:P96">IF(E70=0,0,(H70/E70)*100)</f>
        <v>50.128182351850704</v>
      </c>
    </row>
    <row r="71" spans="1:16" ht="25.5">
      <c r="A71" s="4" t="s">
        <v>178</v>
      </c>
      <c r="B71" s="5" t="s">
        <v>179</v>
      </c>
      <c r="C71" s="6">
        <v>6490630</v>
      </c>
      <c r="D71" s="6">
        <v>6900921</v>
      </c>
      <c r="E71" s="6">
        <v>2387831</v>
      </c>
      <c r="F71" s="6">
        <v>1333490.28</v>
      </c>
      <c r="G71" s="6">
        <v>0</v>
      </c>
      <c r="H71" s="6">
        <v>1305342.29</v>
      </c>
      <c r="I71" s="6">
        <v>28147.99</v>
      </c>
      <c r="J71" s="6">
        <v>11382.8</v>
      </c>
      <c r="K71" s="6">
        <f t="shared" si="6"/>
        <v>1054340.72</v>
      </c>
      <c r="L71" s="6">
        <f t="shared" si="7"/>
        <v>5567430.72</v>
      </c>
      <c r="M71" s="6">
        <f t="shared" si="8"/>
        <v>55.84525370514078</v>
      </c>
      <c r="N71" s="6">
        <f t="shared" si="9"/>
        <v>5595578.71</v>
      </c>
      <c r="O71" s="6">
        <f t="shared" si="10"/>
        <v>1082488.71</v>
      </c>
      <c r="P71" s="6">
        <f t="shared" si="11"/>
        <v>54.666443730733036</v>
      </c>
    </row>
    <row r="72" spans="1:16" ht="12.75">
      <c r="A72" s="4" t="s">
        <v>180</v>
      </c>
      <c r="B72" s="5" t="s">
        <v>181</v>
      </c>
      <c r="C72" s="6">
        <v>3834825</v>
      </c>
      <c r="D72" s="6">
        <v>3463525</v>
      </c>
      <c r="E72" s="6">
        <v>1093298</v>
      </c>
      <c r="F72" s="6">
        <v>773635.51</v>
      </c>
      <c r="G72" s="6">
        <v>0</v>
      </c>
      <c r="H72" s="6">
        <v>755072.48</v>
      </c>
      <c r="I72" s="6">
        <v>18563.03</v>
      </c>
      <c r="J72" s="6">
        <v>0</v>
      </c>
      <c r="K72" s="6">
        <f t="shared" si="6"/>
        <v>319662.49</v>
      </c>
      <c r="L72" s="6">
        <f t="shared" si="7"/>
        <v>2689889.49</v>
      </c>
      <c r="M72" s="6">
        <f t="shared" si="8"/>
        <v>70.7616322356759</v>
      </c>
      <c r="N72" s="6">
        <f t="shared" si="9"/>
        <v>2708452.52</v>
      </c>
      <c r="O72" s="6">
        <f t="shared" si="10"/>
        <v>338225.52</v>
      </c>
      <c r="P72" s="6">
        <f t="shared" si="11"/>
        <v>69.06373925498812</v>
      </c>
    </row>
    <row r="73" spans="1:16" ht="12.75">
      <c r="A73" s="4" t="s">
        <v>182</v>
      </c>
      <c r="B73" s="5" t="s">
        <v>183</v>
      </c>
      <c r="C73" s="6">
        <v>738897</v>
      </c>
      <c r="D73" s="6">
        <v>906689</v>
      </c>
      <c r="E73" s="6">
        <v>215640</v>
      </c>
      <c r="F73" s="6">
        <v>83706.12</v>
      </c>
      <c r="G73" s="6">
        <v>0</v>
      </c>
      <c r="H73" s="6">
        <v>83613.12</v>
      </c>
      <c r="I73" s="6">
        <v>93</v>
      </c>
      <c r="J73" s="6">
        <v>0</v>
      </c>
      <c r="K73" s="6">
        <f t="shared" si="6"/>
        <v>131933.88</v>
      </c>
      <c r="L73" s="6">
        <f t="shared" si="7"/>
        <v>822982.88</v>
      </c>
      <c r="M73" s="6">
        <f t="shared" si="8"/>
        <v>38.81752921535893</v>
      </c>
      <c r="N73" s="6">
        <f t="shared" si="9"/>
        <v>823075.88</v>
      </c>
      <c r="O73" s="6">
        <f t="shared" si="10"/>
        <v>132026.88</v>
      </c>
      <c r="P73" s="6">
        <f t="shared" si="11"/>
        <v>38.774401780745684</v>
      </c>
    </row>
    <row r="74" spans="1:16" ht="12.75">
      <c r="A74" s="10" t="s">
        <v>184</v>
      </c>
      <c r="B74" s="11" t="s">
        <v>185</v>
      </c>
      <c r="C74" s="12">
        <v>200000</v>
      </c>
      <c r="D74" s="12">
        <v>203000</v>
      </c>
      <c r="E74" s="12">
        <v>23000</v>
      </c>
      <c r="F74" s="12">
        <v>0</v>
      </c>
      <c r="G74" s="12">
        <v>0</v>
      </c>
      <c r="H74" s="12">
        <v>0</v>
      </c>
      <c r="I74" s="12">
        <v>0</v>
      </c>
      <c r="J74" s="12">
        <v>0</v>
      </c>
      <c r="K74" s="12">
        <f t="shared" si="6"/>
        <v>23000</v>
      </c>
      <c r="L74" s="12">
        <f t="shared" si="7"/>
        <v>203000</v>
      </c>
      <c r="M74" s="12">
        <f t="shared" si="8"/>
        <v>0</v>
      </c>
      <c r="N74" s="12">
        <f t="shared" si="9"/>
        <v>203000</v>
      </c>
      <c r="O74" s="12">
        <f t="shared" si="10"/>
        <v>23000</v>
      </c>
      <c r="P74" s="12">
        <f t="shared" si="11"/>
        <v>0</v>
      </c>
    </row>
    <row r="75" spans="1:16" ht="12.75">
      <c r="A75" s="4" t="s">
        <v>186</v>
      </c>
      <c r="B75" s="5" t="s">
        <v>187</v>
      </c>
      <c r="C75" s="6">
        <v>200000</v>
      </c>
      <c r="D75" s="6">
        <v>203000</v>
      </c>
      <c r="E75" s="6">
        <v>23000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f t="shared" si="6"/>
        <v>23000</v>
      </c>
      <c r="L75" s="6">
        <f t="shared" si="7"/>
        <v>203000</v>
      </c>
      <c r="M75" s="6">
        <f t="shared" si="8"/>
        <v>0</v>
      </c>
      <c r="N75" s="6">
        <f t="shared" si="9"/>
        <v>203000</v>
      </c>
      <c r="O75" s="6">
        <f t="shared" si="10"/>
        <v>23000</v>
      </c>
      <c r="P75" s="6">
        <f t="shared" si="11"/>
        <v>0</v>
      </c>
    </row>
    <row r="76" spans="1:16" ht="12.75">
      <c r="A76" s="10" t="s">
        <v>188</v>
      </c>
      <c r="B76" s="11" t="s">
        <v>189</v>
      </c>
      <c r="C76" s="12">
        <v>1611109</v>
      </c>
      <c r="D76" s="12">
        <v>1726109</v>
      </c>
      <c r="E76" s="12">
        <v>585102</v>
      </c>
      <c r="F76" s="12">
        <v>335080.63</v>
      </c>
      <c r="G76" s="12">
        <v>0</v>
      </c>
      <c r="H76" s="12">
        <v>287347.54</v>
      </c>
      <c r="I76" s="12">
        <v>47733.09</v>
      </c>
      <c r="J76" s="12">
        <v>0</v>
      </c>
      <c r="K76" s="12">
        <f t="shared" si="6"/>
        <v>250021.37</v>
      </c>
      <c r="L76" s="12">
        <f t="shared" si="7"/>
        <v>1391028.37</v>
      </c>
      <c r="M76" s="12">
        <f t="shared" si="8"/>
        <v>57.26875484958178</v>
      </c>
      <c r="N76" s="12">
        <f t="shared" si="9"/>
        <v>1438761.46</v>
      </c>
      <c r="O76" s="12">
        <f t="shared" si="10"/>
        <v>297754.46</v>
      </c>
      <c r="P76" s="12">
        <f t="shared" si="11"/>
        <v>49.110674719963356</v>
      </c>
    </row>
    <row r="77" spans="1:16" ht="12.75">
      <c r="A77" s="4" t="s">
        <v>190</v>
      </c>
      <c r="B77" s="5" t="s">
        <v>191</v>
      </c>
      <c r="C77" s="6">
        <v>65600</v>
      </c>
      <c r="D77" s="6">
        <v>65600</v>
      </c>
      <c r="E77" s="6">
        <v>22000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f t="shared" si="6"/>
        <v>22000</v>
      </c>
      <c r="L77" s="6">
        <f t="shared" si="7"/>
        <v>65600</v>
      </c>
      <c r="M77" s="6">
        <f t="shared" si="8"/>
        <v>0</v>
      </c>
      <c r="N77" s="6">
        <f t="shared" si="9"/>
        <v>65600</v>
      </c>
      <c r="O77" s="6">
        <f t="shared" si="10"/>
        <v>22000</v>
      </c>
      <c r="P77" s="6">
        <f t="shared" si="11"/>
        <v>0</v>
      </c>
    </row>
    <row r="78" spans="1:16" ht="25.5">
      <c r="A78" s="4" t="s">
        <v>192</v>
      </c>
      <c r="B78" s="5" t="s">
        <v>193</v>
      </c>
      <c r="C78" s="6">
        <v>25000</v>
      </c>
      <c r="D78" s="6">
        <v>25000</v>
      </c>
      <c r="E78" s="6">
        <v>8600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f t="shared" si="6"/>
        <v>8600</v>
      </c>
      <c r="L78" s="6">
        <f t="shared" si="7"/>
        <v>25000</v>
      </c>
      <c r="M78" s="6">
        <f t="shared" si="8"/>
        <v>0</v>
      </c>
      <c r="N78" s="6">
        <f t="shared" si="9"/>
        <v>25000</v>
      </c>
      <c r="O78" s="6">
        <f t="shared" si="10"/>
        <v>8600</v>
      </c>
      <c r="P78" s="6">
        <f t="shared" si="11"/>
        <v>0</v>
      </c>
    </row>
    <row r="79" spans="1:16" ht="25.5">
      <c r="A79" s="4" t="s">
        <v>194</v>
      </c>
      <c r="B79" s="5" t="s">
        <v>195</v>
      </c>
      <c r="C79" s="6">
        <v>1319709</v>
      </c>
      <c r="D79" s="6">
        <v>1319709</v>
      </c>
      <c r="E79" s="6">
        <v>397524</v>
      </c>
      <c r="F79" s="6">
        <v>235202.63</v>
      </c>
      <c r="G79" s="6">
        <v>0</v>
      </c>
      <c r="H79" s="6">
        <v>235202.63</v>
      </c>
      <c r="I79" s="6">
        <v>0</v>
      </c>
      <c r="J79" s="6">
        <v>0</v>
      </c>
      <c r="K79" s="6">
        <f t="shared" si="6"/>
        <v>162321.37</v>
      </c>
      <c r="L79" s="6">
        <f t="shared" si="7"/>
        <v>1084506.37</v>
      </c>
      <c r="M79" s="6">
        <f t="shared" si="8"/>
        <v>59.16690061480565</v>
      </c>
      <c r="N79" s="6">
        <f t="shared" si="9"/>
        <v>1084506.37</v>
      </c>
      <c r="O79" s="6">
        <f t="shared" si="10"/>
        <v>162321.37</v>
      </c>
      <c r="P79" s="6">
        <f t="shared" si="11"/>
        <v>59.16690061480565</v>
      </c>
    </row>
    <row r="80" spans="1:16" ht="12.75">
      <c r="A80" s="4" t="s">
        <v>257</v>
      </c>
      <c r="B80" s="5" t="s">
        <v>196</v>
      </c>
      <c r="C80" s="6">
        <v>65000</v>
      </c>
      <c r="D80" s="6">
        <v>115000</v>
      </c>
      <c r="E80" s="6">
        <v>45000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f t="shared" si="6"/>
        <v>45000</v>
      </c>
      <c r="L80" s="6">
        <f t="shared" si="7"/>
        <v>115000</v>
      </c>
      <c r="M80" s="6">
        <f t="shared" si="8"/>
        <v>0</v>
      </c>
      <c r="N80" s="6">
        <f t="shared" si="9"/>
        <v>115000</v>
      </c>
      <c r="O80" s="6">
        <f t="shared" si="10"/>
        <v>45000</v>
      </c>
      <c r="P80" s="6">
        <f t="shared" si="11"/>
        <v>0</v>
      </c>
    </row>
    <row r="81" spans="1:16" ht="38.25">
      <c r="A81" s="4" t="s">
        <v>197</v>
      </c>
      <c r="B81" s="5" t="s">
        <v>198</v>
      </c>
      <c r="C81" s="6">
        <v>50000</v>
      </c>
      <c r="D81" s="6">
        <v>50000</v>
      </c>
      <c r="E81" s="6">
        <v>29578</v>
      </c>
      <c r="F81" s="6">
        <v>25578</v>
      </c>
      <c r="G81" s="6">
        <v>0</v>
      </c>
      <c r="H81" s="6">
        <v>25578</v>
      </c>
      <c r="I81" s="6">
        <v>0</v>
      </c>
      <c r="J81" s="6">
        <v>0</v>
      </c>
      <c r="K81" s="6">
        <f t="shared" si="6"/>
        <v>4000</v>
      </c>
      <c r="L81" s="6">
        <f t="shared" si="7"/>
        <v>24422</v>
      </c>
      <c r="M81" s="6">
        <f t="shared" si="8"/>
        <v>86.47643518831563</v>
      </c>
      <c r="N81" s="6">
        <f t="shared" si="9"/>
        <v>24422</v>
      </c>
      <c r="O81" s="6">
        <f t="shared" si="10"/>
        <v>4000</v>
      </c>
      <c r="P81" s="6">
        <f t="shared" si="11"/>
        <v>86.47643518831563</v>
      </c>
    </row>
    <row r="82" spans="1:16" ht="25.5">
      <c r="A82" s="4" t="s">
        <v>199</v>
      </c>
      <c r="B82" s="5" t="s">
        <v>200</v>
      </c>
      <c r="C82" s="6">
        <v>85800</v>
      </c>
      <c r="D82" s="6">
        <v>150800</v>
      </c>
      <c r="E82" s="6">
        <v>82400</v>
      </c>
      <c r="F82" s="6">
        <v>74300</v>
      </c>
      <c r="G82" s="6">
        <v>0</v>
      </c>
      <c r="H82" s="6">
        <v>26566.91</v>
      </c>
      <c r="I82" s="6">
        <v>47733.09</v>
      </c>
      <c r="J82" s="6">
        <v>0</v>
      </c>
      <c r="K82" s="6">
        <f t="shared" si="6"/>
        <v>8100</v>
      </c>
      <c r="L82" s="6">
        <f t="shared" si="7"/>
        <v>76500</v>
      </c>
      <c r="M82" s="6">
        <f t="shared" si="8"/>
        <v>90.16990291262135</v>
      </c>
      <c r="N82" s="6">
        <f t="shared" si="9"/>
        <v>124233.09</v>
      </c>
      <c r="O82" s="6">
        <f t="shared" si="10"/>
        <v>55833.09</v>
      </c>
      <c r="P82" s="6">
        <f t="shared" si="11"/>
        <v>32.24139563106796</v>
      </c>
    </row>
    <row r="83" spans="1:16" ht="25.5">
      <c r="A83" s="10" t="s">
        <v>201</v>
      </c>
      <c r="B83" s="11" t="s">
        <v>202</v>
      </c>
      <c r="C83" s="12">
        <v>0</v>
      </c>
      <c r="D83" s="12">
        <v>53098</v>
      </c>
      <c r="E83" s="12">
        <v>53098</v>
      </c>
      <c r="F83" s="12">
        <v>3097.68</v>
      </c>
      <c r="G83" s="12">
        <v>0</v>
      </c>
      <c r="H83" s="12">
        <v>3097.68</v>
      </c>
      <c r="I83" s="12">
        <v>0</v>
      </c>
      <c r="J83" s="12">
        <v>0</v>
      </c>
      <c r="K83" s="12">
        <f t="shared" si="6"/>
        <v>50000.32</v>
      </c>
      <c r="L83" s="12">
        <f t="shared" si="7"/>
        <v>50000.32</v>
      </c>
      <c r="M83" s="12">
        <f t="shared" si="8"/>
        <v>5.833892048664733</v>
      </c>
      <c r="N83" s="12">
        <f t="shared" si="9"/>
        <v>50000.32</v>
      </c>
      <c r="O83" s="12">
        <f t="shared" si="10"/>
        <v>50000.32</v>
      </c>
      <c r="P83" s="12">
        <f t="shared" si="11"/>
        <v>5.833892048664733</v>
      </c>
    </row>
    <row r="84" spans="1:16" ht="12.75">
      <c r="A84" s="4" t="s">
        <v>268</v>
      </c>
      <c r="B84" s="5" t="s">
        <v>269</v>
      </c>
      <c r="C84" s="6">
        <v>0</v>
      </c>
      <c r="D84" s="6">
        <v>53098</v>
      </c>
      <c r="E84" s="6">
        <v>53098</v>
      </c>
      <c r="F84" s="6">
        <v>3097.68</v>
      </c>
      <c r="G84" s="6">
        <v>0</v>
      </c>
      <c r="H84" s="6">
        <v>3097.68</v>
      </c>
      <c r="I84" s="6">
        <v>0</v>
      </c>
      <c r="J84" s="6">
        <v>0</v>
      </c>
      <c r="K84" s="6">
        <f t="shared" si="6"/>
        <v>50000.32</v>
      </c>
      <c r="L84" s="6">
        <f t="shared" si="7"/>
        <v>50000.32</v>
      </c>
      <c r="M84" s="6">
        <f t="shared" si="8"/>
        <v>5.833892048664733</v>
      </c>
      <c r="N84" s="6">
        <f t="shared" si="9"/>
        <v>50000.32</v>
      </c>
      <c r="O84" s="6">
        <f t="shared" si="10"/>
        <v>50000.32</v>
      </c>
      <c r="P84" s="6">
        <f t="shared" si="11"/>
        <v>5.833892048664733</v>
      </c>
    </row>
    <row r="85" spans="1:16" ht="25.5">
      <c r="A85" s="10" t="s">
        <v>203</v>
      </c>
      <c r="B85" s="11" t="s">
        <v>204</v>
      </c>
      <c r="C85" s="12">
        <v>2434588</v>
      </c>
      <c r="D85" s="12">
        <v>1762055</v>
      </c>
      <c r="E85" s="12">
        <v>232441</v>
      </c>
      <c r="F85" s="12">
        <v>22823</v>
      </c>
      <c r="G85" s="12">
        <v>0</v>
      </c>
      <c r="H85" s="12">
        <v>22823</v>
      </c>
      <c r="I85" s="12">
        <v>0</v>
      </c>
      <c r="J85" s="12">
        <v>0</v>
      </c>
      <c r="K85" s="12">
        <f t="shared" si="6"/>
        <v>209618</v>
      </c>
      <c r="L85" s="12">
        <f t="shared" si="7"/>
        <v>1739232</v>
      </c>
      <c r="M85" s="12">
        <f t="shared" si="8"/>
        <v>9.818835747566048</v>
      </c>
      <c r="N85" s="12">
        <f t="shared" si="9"/>
        <v>1739232</v>
      </c>
      <c r="O85" s="12">
        <f t="shared" si="10"/>
        <v>209618</v>
      </c>
      <c r="P85" s="12">
        <f t="shared" si="11"/>
        <v>9.818835747566048</v>
      </c>
    </row>
    <row r="86" spans="1:16" ht="38.25">
      <c r="A86" s="4" t="s">
        <v>205</v>
      </c>
      <c r="B86" s="5" t="s">
        <v>206</v>
      </c>
      <c r="C86" s="6">
        <v>943985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f t="shared" si="6"/>
        <v>0</v>
      </c>
      <c r="L86" s="6">
        <f t="shared" si="7"/>
        <v>0</v>
      </c>
      <c r="M86" s="6">
        <f t="shared" si="8"/>
        <v>0</v>
      </c>
      <c r="N86" s="6">
        <f t="shared" si="9"/>
        <v>0</v>
      </c>
      <c r="O86" s="6">
        <f t="shared" si="10"/>
        <v>0</v>
      </c>
      <c r="P86" s="6">
        <f t="shared" si="11"/>
        <v>0</v>
      </c>
    </row>
    <row r="87" spans="1:16" ht="38.25">
      <c r="A87" s="4" t="s">
        <v>258</v>
      </c>
      <c r="B87" s="5" t="s">
        <v>259</v>
      </c>
      <c r="C87" s="6">
        <v>1490603</v>
      </c>
      <c r="D87" s="6">
        <v>1762055</v>
      </c>
      <c r="E87" s="6">
        <v>232441</v>
      </c>
      <c r="F87" s="6">
        <v>22823</v>
      </c>
      <c r="G87" s="6">
        <v>0</v>
      </c>
      <c r="H87" s="6">
        <v>22823</v>
      </c>
      <c r="I87" s="6">
        <v>0</v>
      </c>
      <c r="J87" s="6">
        <v>0</v>
      </c>
      <c r="K87" s="6">
        <f t="shared" si="6"/>
        <v>209618</v>
      </c>
      <c r="L87" s="6">
        <f t="shared" si="7"/>
        <v>1739232</v>
      </c>
      <c r="M87" s="6">
        <f t="shared" si="8"/>
        <v>9.818835747566048</v>
      </c>
      <c r="N87" s="6">
        <f t="shared" si="9"/>
        <v>1739232</v>
      </c>
      <c r="O87" s="6">
        <f t="shared" si="10"/>
        <v>209618</v>
      </c>
      <c r="P87" s="6">
        <f t="shared" si="11"/>
        <v>9.818835747566048</v>
      </c>
    </row>
    <row r="88" spans="1:16" ht="25.5">
      <c r="A88" s="10" t="s">
        <v>308</v>
      </c>
      <c r="B88" s="11" t="s">
        <v>309</v>
      </c>
      <c r="C88" s="12">
        <v>0</v>
      </c>
      <c r="D88" s="12">
        <v>55025</v>
      </c>
      <c r="E88" s="12">
        <v>25010</v>
      </c>
      <c r="F88" s="12">
        <v>0</v>
      </c>
      <c r="G88" s="12">
        <v>0</v>
      </c>
      <c r="H88" s="12">
        <v>0</v>
      </c>
      <c r="I88" s="12">
        <v>0</v>
      </c>
      <c r="J88" s="12">
        <v>0</v>
      </c>
      <c r="K88" s="12">
        <f t="shared" si="6"/>
        <v>25010</v>
      </c>
      <c r="L88" s="12">
        <f t="shared" si="7"/>
        <v>55025</v>
      </c>
      <c r="M88" s="12">
        <f t="shared" si="8"/>
        <v>0</v>
      </c>
      <c r="N88" s="12">
        <f t="shared" si="9"/>
        <v>55025</v>
      </c>
      <c r="O88" s="12">
        <f t="shared" si="10"/>
        <v>25010</v>
      </c>
      <c r="P88" s="12">
        <f t="shared" si="11"/>
        <v>0</v>
      </c>
    </row>
    <row r="89" spans="1:16" ht="25.5">
      <c r="A89" s="4" t="s">
        <v>310</v>
      </c>
      <c r="B89" s="5" t="s">
        <v>311</v>
      </c>
      <c r="C89" s="6">
        <v>0</v>
      </c>
      <c r="D89" s="6">
        <v>55025</v>
      </c>
      <c r="E89" s="6">
        <v>25010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f t="shared" si="6"/>
        <v>25010</v>
      </c>
      <c r="L89" s="6">
        <f t="shared" si="7"/>
        <v>55025</v>
      </c>
      <c r="M89" s="6">
        <f t="shared" si="8"/>
        <v>0</v>
      </c>
      <c r="N89" s="6">
        <f t="shared" si="9"/>
        <v>55025</v>
      </c>
      <c r="O89" s="6">
        <f t="shared" si="10"/>
        <v>25010</v>
      </c>
      <c r="P89" s="6">
        <f t="shared" si="11"/>
        <v>0</v>
      </c>
    </row>
    <row r="90" spans="1:16" ht="12.75">
      <c r="A90" s="10" t="s">
        <v>207</v>
      </c>
      <c r="B90" s="11" t="s">
        <v>208</v>
      </c>
      <c r="C90" s="12">
        <v>29692966</v>
      </c>
      <c r="D90" s="12">
        <v>33138959</v>
      </c>
      <c r="E90" s="12">
        <v>11522604</v>
      </c>
      <c r="F90" s="12">
        <v>8301967.91</v>
      </c>
      <c r="G90" s="12">
        <v>0</v>
      </c>
      <c r="H90" s="12">
        <v>8301464.109999999</v>
      </c>
      <c r="I90" s="12">
        <v>503.8</v>
      </c>
      <c r="J90" s="12">
        <v>0</v>
      </c>
      <c r="K90" s="12">
        <f t="shared" si="6"/>
        <v>3220636.09</v>
      </c>
      <c r="L90" s="12">
        <f t="shared" si="7"/>
        <v>24836991.09</v>
      </c>
      <c r="M90" s="12">
        <f t="shared" si="8"/>
        <v>72.04940749504192</v>
      </c>
      <c r="N90" s="12">
        <f t="shared" si="9"/>
        <v>24837494.89</v>
      </c>
      <c r="O90" s="12">
        <f t="shared" si="10"/>
        <v>3221139.8900000006</v>
      </c>
      <c r="P90" s="12">
        <f t="shared" si="11"/>
        <v>72.04503521946948</v>
      </c>
    </row>
    <row r="91" spans="1:16" ht="12.75">
      <c r="A91" s="4" t="s">
        <v>209</v>
      </c>
      <c r="B91" s="5" t="s">
        <v>210</v>
      </c>
      <c r="C91" s="6">
        <v>1510022</v>
      </c>
      <c r="D91" s="6">
        <v>2755286</v>
      </c>
      <c r="E91" s="6">
        <v>21047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f t="shared" si="6"/>
        <v>21047</v>
      </c>
      <c r="L91" s="6">
        <f t="shared" si="7"/>
        <v>2755286</v>
      </c>
      <c r="M91" s="6">
        <f t="shared" si="8"/>
        <v>0</v>
      </c>
      <c r="N91" s="6">
        <f t="shared" si="9"/>
        <v>2755286</v>
      </c>
      <c r="O91" s="6">
        <f t="shared" si="10"/>
        <v>21047</v>
      </c>
      <c r="P91" s="6">
        <f t="shared" si="11"/>
        <v>0</v>
      </c>
    </row>
    <row r="92" spans="1:16" ht="38.25">
      <c r="A92" s="4" t="s">
        <v>290</v>
      </c>
      <c r="B92" s="5" t="s">
        <v>291</v>
      </c>
      <c r="C92" s="6">
        <v>0</v>
      </c>
      <c r="D92" s="6">
        <v>31275</v>
      </c>
      <c r="E92" s="6">
        <v>31275</v>
      </c>
      <c r="F92" s="6">
        <v>21660</v>
      </c>
      <c r="G92" s="6">
        <v>0</v>
      </c>
      <c r="H92" s="6">
        <v>21660</v>
      </c>
      <c r="I92" s="6">
        <v>0</v>
      </c>
      <c r="J92" s="6">
        <v>0</v>
      </c>
      <c r="K92" s="6">
        <f t="shared" si="6"/>
        <v>9615</v>
      </c>
      <c r="L92" s="6">
        <f t="shared" si="7"/>
        <v>9615</v>
      </c>
      <c r="M92" s="6">
        <f t="shared" si="8"/>
        <v>69.25659472422062</v>
      </c>
      <c r="N92" s="6">
        <f t="shared" si="9"/>
        <v>9615</v>
      </c>
      <c r="O92" s="6">
        <f t="shared" si="10"/>
        <v>9615</v>
      </c>
      <c r="P92" s="6">
        <f t="shared" si="11"/>
        <v>69.25659472422062</v>
      </c>
    </row>
    <row r="93" spans="1:16" ht="38.25">
      <c r="A93" s="4" t="s">
        <v>292</v>
      </c>
      <c r="B93" s="5" t="s">
        <v>293</v>
      </c>
      <c r="C93" s="6">
        <v>0</v>
      </c>
      <c r="D93" s="6">
        <v>449920</v>
      </c>
      <c r="E93" s="6">
        <v>449920</v>
      </c>
      <c r="F93" s="6">
        <v>395520</v>
      </c>
      <c r="G93" s="6">
        <v>0</v>
      </c>
      <c r="H93" s="6">
        <v>395520</v>
      </c>
      <c r="I93" s="6">
        <v>0</v>
      </c>
      <c r="J93" s="6">
        <v>0</v>
      </c>
      <c r="K93" s="6">
        <f t="shared" si="6"/>
        <v>54400</v>
      </c>
      <c r="L93" s="6">
        <f t="shared" si="7"/>
        <v>54400</v>
      </c>
      <c r="M93" s="6">
        <f t="shared" si="8"/>
        <v>87.90896159317212</v>
      </c>
      <c r="N93" s="6">
        <f t="shared" si="9"/>
        <v>54400</v>
      </c>
      <c r="O93" s="6">
        <f t="shared" si="10"/>
        <v>54400</v>
      </c>
      <c r="P93" s="6">
        <f t="shared" si="11"/>
        <v>87.90896159317212</v>
      </c>
    </row>
    <row r="94" spans="1:16" ht="12.75">
      <c r="A94" s="4" t="s">
        <v>211</v>
      </c>
      <c r="B94" s="5" t="s">
        <v>212</v>
      </c>
      <c r="C94" s="6">
        <v>27114280</v>
      </c>
      <c r="D94" s="6">
        <v>27865586</v>
      </c>
      <c r="E94" s="6">
        <v>9702671</v>
      </c>
      <c r="F94" s="6">
        <v>7267303</v>
      </c>
      <c r="G94" s="6">
        <v>0</v>
      </c>
      <c r="H94" s="6">
        <v>7267303</v>
      </c>
      <c r="I94" s="6">
        <v>0</v>
      </c>
      <c r="J94" s="6">
        <v>0</v>
      </c>
      <c r="K94" s="6">
        <f t="shared" si="6"/>
        <v>2435368</v>
      </c>
      <c r="L94" s="6">
        <f t="shared" si="7"/>
        <v>20598283</v>
      </c>
      <c r="M94" s="6">
        <f t="shared" si="8"/>
        <v>74.9000249518921</v>
      </c>
      <c r="N94" s="6">
        <f t="shared" si="9"/>
        <v>20598283</v>
      </c>
      <c r="O94" s="6">
        <f t="shared" si="10"/>
        <v>2435368</v>
      </c>
      <c r="P94" s="6">
        <f t="shared" si="11"/>
        <v>74.9000249518921</v>
      </c>
    </row>
    <row r="95" spans="1:16" ht="12.75">
      <c r="A95" s="4" t="s">
        <v>213</v>
      </c>
      <c r="B95" s="5" t="s">
        <v>196</v>
      </c>
      <c r="C95" s="6">
        <v>1068664</v>
      </c>
      <c r="D95" s="6">
        <v>2036892</v>
      </c>
      <c r="E95" s="6">
        <v>1317691</v>
      </c>
      <c r="F95" s="6">
        <v>617484.91</v>
      </c>
      <c r="G95" s="6">
        <v>0</v>
      </c>
      <c r="H95" s="6">
        <v>616981.11</v>
      </c>
      <c r="I95" s="6">
        <v>503.8</v>
      </c>
      <c r="J95" s="6">
        <v>0</v>
      </c>
      <c r="K95" s="6">
        <f t="shared" si="6"/>
        <v>700206.09</v>
      </c>
      <c r="L95" s="6">
        <f t="shared" si="7"/>
        <v>1419407.0899999999</v>
      </c>
      <c r="M95" s="6">
        <f t="shared" si="8"/>
        <v>46.86113132745082</v>
      </c>
      <c r="N95" s="6">
        <f t="shared" si="9"/>
        <v>1419910.8900000001</v>
      </c>
      <c r="O95" s="6">
        <f t="shared" si="10"/>
        <v>700709.89</v>
      </c>
      <c r="P95" s="6">
        <f t="shared" si="11"/>
        <v>46.82289778104275</v>
      </c>
    </row>
    <row r="96" spans="1:16" ht="12.75">
      <c r="A96" s="10" t="s">
        <v>214</v>
      </c>
      <c r="B96" s="11" t="s">
        <v>215</v>
      </c>
      <c r="C96" s="12">
        <v>369939471</v>
      </c>
      <c r="D96" s="12">
        <v>419764441</v>
      </c>
      <c r="E96" s="12">
        <v>154214675</v>
      </c>
      <c r="F96" s="12">
        <v>111573834.74999996</v>
      </c>
      <c r="G96" s="12">
        <v>0</v>
      </c>
      <c r="H96" s="12">
        <v>108276659.1999999</v>
      </c>
      <c r="I96" s="12">
        <v>3297175.55</v>
      </c>
      <c r="J96" s="12">
        <v>119781772.9</v>
      </c>
      <c r="K96" s="12">
        <f t="shared" si="6"/>
        <v>42640840.250000045</v>
      </c>
      <c r="L96" s="12">
        <f t="shared" si="7"/>
        <v>308190606.25000006</v>
      </c>
      <c r="M96" s="12">
        <f t="shared" si="8"/>
        <v>72.34968705150787</v>
      </c>
      <c r="N96" s="12">
        <f t="shared" si="9"/>
        <v>311487781.8000001</v>
      </c>
      <c r="O96" s="12">
        <f t="shared" si="10"/>
        <v>45938015.8000001</v>
      </c>
      <c r="P96" s="12">
        <f t="shared" si="11"/>
        <v>70.21164438468641</v>
      </c>
    </row>
    <row r="97" spans="1:16" ht="12.75">
      <c r="A97" s="15"/>
      <c r="B97" s="17" t="s">
        <v>296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</row>
    <row r="98" spans="1:16" ht="63.75">
      <c r="A98" s="3" t="s">
        <v>2</v>
      </c>
      <c r="B98" s="3" t="s">
        <v>3</v>
      </c>
      <c r="C98" s="3" t="s">
        <v>4</v>
      </c>
      <c r="D98" s="3" t="s">
        <v>5</v>
      </c>
      <c r="E98" s="3" t="s">
        <v>6</v>
      </c>
      <c r="F98" s="3" t="s">
        <v>7</v>
      </c>
      <c r="G98" s="3" t="s">
        <v>8</v>
      </c>
      <c r="H98" s="3" t="s">
        <v>9</v>
      </c>
      <c r="I98" s="3" t="s">
        <v>10</v>
      </c>
      <c r="J98" s="3" t="s">
        <v>11</v>
      </c>
      <c r="K98" s="3" t="s">
        <v>12</v>
      </c>
      <c r="L98" s="3" t="s">
        <v>13</v>
      </c>
      <c r="M98" s="3" t="s">
        <v>14</v>
      </c>
      <c r="N98" s="3" t="s">
        <v>15</v>
      </c>
      <c r="O98" s="3" t="s">
        <v>16</v>
      </c>
      <c r="P98" s="3" t="s">
        <v>17</v>
      </c>
    </row>
    <row r="99" spans="1:16" ht="12.75">
      <c r="A99" s="10" t="s">
        <v>74</v>
      </c>
      <c r="B99" s="11" t="s">
        <v>75</v>
      </c>
      <c r="C99" s="12">
        <v>224370</v>
      </c>
      <c r="D99" s="12">
        <v>686340</v>
      </c>
      <c r="E99" s="12">
        <v>591760</v>
      </c>
      <c r="F99" s="12">
        <v>396722.04</v>
      </c>
      <c r="G99" s="12">
        <v>0</v>
      </c>
      <c r="H99" s="12">
        <v>444817.65</v>
      </c>
      <c r="I99" s="12">
        <v>0</v>
      </c>
      <c r="J99" s="12">
        <v>0</v>
      </c>
      <c r="K99" s="12">
        <f aca="true" t="shared" si="12" ref="K99:K141">E99-F99</f>
        <v>195037.96000000002</v>
      </c>
      <c r="L99" s="12">
        <f aca="true" t="shared" si="13" ref="L99:L141">D99-F99</f>
        <v>289617.96</v>
      </c>
      <c r="M99" s="12">
        <f aca="true" t="shared" si="14" ref="M99:M141">IF(E99=0,0,(F99/E99)*100)</f>
        <v>67.04103690685412</v>
      </c>
      <c r="N99" s="12">
        <f aca="true" t="shared" si="15" ref="N99:N141">D99-H99</f>
        <v>241522.34999999998</v>
      </c>
      <c r="O99" s="12">
        <f aca="true" t="shared" si="16" ref="O99:O141">E99-H99</f>
        <v>146942.34999999998</v>
      </c>
      <c r="P99" s="12">
        <f aca="true" t="shared" si="17" ref="P99:P141">IF(E99=0,0,(H99/E99)*100)</f>
        <v>75.16859030688117</v>
      </c>
    </row>
    <row r="100" spans="1:16" ht="12.75">
      <c r="A100" s="4" t="s">
        <v>76</v>
      </c>
      <c r="B100" s="5" t="s">
        <v>77</v>
      </c>
      <c r="C100" s="6">
        <v>224370</v>
      </c>
      <c r="D100" s="6">
        <v>686340</v>
      </c>
      <c r="E100" s="6">
        <v>591760</v>
      </c>
      <c r="F100" s="6">
        <v>396722.04</v>
      </c>
      <c r="G100" s="6">
        <v>0</v>
      </c>
      <c r="H100" s="6">
        <v>444817.65</v>
      </c>
      <c r="I100" s="6">
        <v>0</v>
      </c>
      <c r="J100" s="6">
        <v>0</v>
      </c>
      <c r="K100" s="6">
        <f t="shared" si="12"/>
        <v>195037.96000000002</v>
      </c>
      <c r="L100" s="6">
        <f t="shared" si="13"/>
        <v>289617.96</v>
      </c>
      <c r="M100" s="6">
        <f t="shared" si="14"/>
        <v>67.04103690685412</v>
      </c>
      <c r="N100" s="6">
        <f t="shared" si="15"/>
        <v>241522.34999999998</v>
      </c>
      <c r="O100" s="6">
        <f t="shared" si="16"/>
        <v>146942.34999999998</v>
      </c>
      <c r="P100" s="6">
        <f t="shared" si="17"/>
        <v>75.16859030688117</v>
      </c>
    </row>
    <row r="101" spans="1:16" ht="12.75">
      <c r="A101" s="10" t="s">
        <v>78</v>
      </c>
      <c r="B101" s="11" t="s">
        <v>79</v>
      </c>
      <c r="C101" s="12">
        <v>6630120</v>
      </c>
      <c r="D101" s="12">
        <v>22989868</v>
      </c>
      <c r="E101" s="12">
        <v>8300308.000000001</v>
      </c>
      <c r="F101" s="12">
        <v>1550390.84</v>
      </c>
      <c r="G101" s="12">
        <v>0</v>
      </c>
      <c r="H101" s="12">
        <v>1997402.33</v>
      </c>
      <c r="I101" s="12">
        <v>591487.52</v>
      </c>
      <c r="J101" s="12">
        <v>390031.52</v>
      </c>
      <c r="K101" s="12">
        <f t="shared" si="12"/>
        <v>6749917.160000001</v>
      </c>
      <c r="L101" s="12">
        <f t="shared" si="13"/>
        <v>21439477.16</v>
      </c>
      <c r="M101" s="12">
        <f t="shared" si="14"/>
        <v>18.678714573001386</v>
      </c>
      <c r="N101" s="12">
        <f t="shared" si="15"/>
        <v>20992465.67</v>
      </c>
      <c r="O101" s="12">
        <f t="shared" si="16"/>
        <v>6302905.670000001</v>
      </c>
      <c r="P101" s="12">
        <f t="shared" si="17"/>
        <v>24.064195328655273</v>
      </c>
    </row>
    <row r="102" spans="1:16" ht="12.75">
      <c r="A102" s="4" t="s">
        <v>251</v>
      </c>
      <c r="B102" s="5" t="s">
        <v>252</v>
      </c>
      <c r="C102" s="6">
        <v>2946437</v>
      </c>
      <c r="D102" s="6">
        <v>5035312</v>
      </c>
      <c r="E102" s="6">
        <v>2164612</v>
      </c>
      <c r="F102" s="6">
        <v>458075.54</v>
      </c>
      <c r="G102" s="6">
        <v>0</v>
      </c>
      <c r="H102" s="6">
        <v>346363.44</v>
      </c>
      <c r="I102" s="6">
        <v>390031.52</v>
      </c>
      <c r="J102" s="6">
        <v>390031.52</v>
      </c>
      <c r="K102" s="6">
        <f t="shared" si="12"/>
        <v>1706536.46</v>
      </c>
      <c r="L102" s="6">
        <f t="shared" si="13"/>
        <v>4577236.46</v>
      </c>
      <c r="M102" s="6">
        <f t="shared" si="14"/>
        <v>21.162016102654885</v>
      </c>
      <c r="N102" s="6">
        <f t="shared" si="15"/>
        <v>4688948.56</v>
      </c>
      <c r="O102" s="6">
        <f t="shared" si="16"/>
        <v>1818248.56</v>
      </c>
      <c r="P102" s="6">
        <f t="shared" si="17"/>
        <v>16.001178964174642</v>
      </c>
    </row>
    <row r="103" spans="1:16" ht="38.25">
      <c r="A103" s="4" t="s">
        <v>80</v>
      </c>
      <c r="B103" s="5" t="s">
        <v>81</v>
      </c>
      <c r="C103" s="6">
        <v>3673683</v>
      </c>
      <c r="D103" s="6">
        <v>17144556</v>
      </c>
      <c r="E103" s="6">
        <v>6125696.000000001</v>
      </c>
      <c r="F103" s="6">
        <v>1092315.3</v>
      </c>
      <c r="G103" s="6">
        <v>0</v>
      </c>
      <c r="H103" s="6">
        <v>1643378.89</v>
      </c>
      <c r="I103" s="6">
        <v>201456</v>
      </c>
      <c r="J103" s="6">
        <v>0</v>
      </c>
      <c r="K103" s="6">
        <f t="shared" si="12"/>
        <v>5033380.700000001</v>
      </c>
      <c r="L103" s="6">
        <f t="shared" si="13"/>
        <v>16052240.7</v>
      </c>
      <c r="M103" s="6">
        <f t="shared" si="14"/>
        <v>17.83169292109827</v>
      </c>
      <c r="N103" s="6">
        <f t="shared" si="15"/>
        <v>15501177.11</v>
      </c>
      <c r="O103" s="6">
        <f t="shared" si="16"/>
        <v>4482317.110000001</v>
      </c>
      <c r="P103" s="6">
        <f t="shared" si="17"/>
        <v>26.82762726064107</v>
      </c>
    </row>
    <row r="104" spans="1:16" ht="12.75">
      <c r="A104" s="4" t="s">
        <v>82</v>
      </c>
      <c r="B104" s="5" t="s">
        <v>83</v>
      </c>
      <c r="C104" s="6">
        <v>0</v>
      </c>
      <c r="D104" s="6">
        <v>0</v>
      </c>
      <c r="E104" s="6">
        <v>0</v>
      </c>
      <c r="F104" s="6">
        <v>0</v>
      </c>
      <c r="G104" s="6">
        <v>0</v>
      </c>
      <c r="H104" s="6">
        <v>7660</v>
      </c>
      <c r="I104" s="6">
        <v>0</v>
      </c>
      <c r="J104" s="6">
        <v>0</v>
      </c>
      <c r="K104" s="6">
        <f t="shared" si="12"/>
        <v>0</v>
      </c>
      <c r="L104" s="6">
        <f t="shared" si="13"/>
        <v>0</v>
      </c>
      <c r="M104" s="6">
        <f t="shared" si="14"/>
        <v>0</v>
      </c>
      <c r="N104" s="6">
        <f t="shared" si="15"/>
        <v>-7660</v>
      </c>
      <c r="O104" s="6">
        <f t="shared" si="16"/>
        <v>-7660</v>
      </c>
      <c r="P104" s="6">
        <f t="shared" si="17"/>
        <v>0</v>
      </c>
    </row>
    <row r="105" spans="1:16" ht="12.75">
      <c r="A105" s="4" t="s">
        <v>96</v>
      </c>
      <c r="B105" s="5" t="s">
        <v>97</v>
      </c>
      <c r="C105" s="6">
        <v>10000</v>
      </c>
      <c r="D105" s="6">
        <v>810000</v>
      </c>
      <c r="E105" s="6">
        <v>10000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f t="shared" si="12"/>
        <v>10000</v>
      </c>
      <c r="L105" s="6">
        <f t="shared" si="13"/>
        <v>810000</v>
      </c>
      <c r="M105" s="6">
        <f t="shared" si="14"/>
        <v>0</v>
      </c>
      <c r="N105" s="6">
        <f t="shared" si="15"/>
        <v>810000</v>
      </c>
      <c r="O105" s="6">
        <f t="shared" si="16"/>
        <v>10000</v>
      </c>
      <c r="P105" s="6">
        <f t="shared" si="17"/>
        <v>0</v>
      </c>
    </row>
    <row r="106" spans="1:16" ht="12.75">
      <c r="A106" s="10" t="s">
        <v>98</v>
      </c>
      <c r="B106" s="11" t="s">
        <v>99</v>
      </c>
      <c r="C106" s="12">
        <v>2393800</v>
      </c>
      <c r="D106" s="12">
        <v>2917615</v>
      </c>
      <c r="E106" s="12">
        <v>1778748.3333333333</v>
      </c>
      <c r="F106" s="12">
        <v>1113508.36</v>
      </c>
      <c r="G106" s="12">
        <v>0</v>
      </c>
      <c r="H106" s="12">
        <v>2038215.12</v>
      </c>
      <c r="I106" s="12">
        <v>602.42</v>
      </c>
      <c r="J106" s="12">
        <v>0</v>
      </c>
      <c r="K106" s="12">
        <f t="shared" si="12"/>
        <v>665239.9733333332</v>
      </c>
      <c r="L106" s="12">
        <f t="shared" si="13"/>
        <v>1804106.64</v>
      </c>
      <c r="M106" s="12">
        <f t="shared" si="14"/>
        <v>62.60066919716019</v>
      </c>
      <c r="N106" s="12">
        <f t="shared" si="15"/>
        <v>879399.8799999999</v>
      </c>
      <c r="O106" s="12">
        <f t="shared" si="16"/>
        <v>-259466.78666666686</v>
      </c>
      <c r="P106" s="12">
        <f t="shared" si="17"/>
        <v>114.58704313613788</v>
      </c>
    </row>
    <row r="107" spans="1:16" ht="12.75">
      <c r="A107" s="4" t="s">
        <v>100</v>
      </c>
      <c r="B107" s="5" t="s">
        <v>101</v>
      </c>
      <c r="C107" s="6">
        <v>2378800</v>
      </c>
      <c r="D107" s="6">
        <v>2402615</v>
      </c>
      <c r="E107" s="6">
        <v>1473748.3333333333</v>
      </c>
      <c r="F107" s="6">
        <v>814000</v>
      </c>
      <c r="G107" s="6">
        <v>0</v>
      </c>
      <c r="H107" s="6">
        <v>1611988.18</v>
      </c>
      <c r="I107" s="6">
        <v>602.42</v>
      </c>
      <c r="J107" s="6">
        <v>0</v>
      </c>
      <c r="K107" s="6">
        <f t="shared" si="12"/>
        <v>659748.3333333333</v>
      </c>
      <c r="L107" s="6">
        <f t="shared" si="13"/>
        <v>1588615</v>
      </c>
      <c r="M107" s="6">
        <f t="shared" si="14"/>
        <v>55.23331097914728</v>
      </c>
      <c r="N107" s="6">
        <f t="shared" si="15"/>
        <v>790626.8200000001</v>
      </c>
      <c r="O107" s="6">
        <f t="shared" si="16"/>
        <v>-138239.84666666668</v>
      </c>
      <c r="P107" s="6">
        <f t="shared" si="17"/>
        <v>109.38015287549096</v>
      </c>
    </row>
    <row r="108" spans="1:16" ht="25.5">
      <c r="A108" s="4" t="s">
        <v>102</v>
      </c>
      <c r="B108" s="5" t="s">
        <v>103</v>
      </c>
      <c r="C108" s="6">
        <v>15000</v>
      </c>
      <c r="D108" s="6">
        <v>515000</v>
      </c>
      <c r="E108" s="6">
        <v>305000</v>
      </c>
      <c r="F108" s="6">
        <v>299508.36</v>
      </c>
      <c r="G108" s="6">
        <v>0</v>
      </c>
      <c r="H108" s="6">
        <v>426226.94</v>
      </c>
      <c r="I108" s="6">
        <v>0</v>
      </c>
      <c r="J108" s="6">
        <v>0</v>
      </c>
      <c r="K108" s="6">
        <f t="shared" si="12"/>
        <v>5491.640000000014</v>
      </c>
      <c r="L108" s="6">
        <f t="shared" si="13"/>
        <v>215491.64</v>
      </c>
      <c r="M108" s="6">
        <f t="shared" si="14"/>
        <v>98.19946229508196</v>
      </c>
      <c r="N108" s="6">
        <f t="shared" si="15"/>
        <v>88773.06</v>
      </c>
      <c r="O108" s="6">
        <f t="shared" si="16"/>
        <v>-121226.94</v>
      </c>
      <c r="P108" s="6">
        <f t="shared" si="17"/>
        <v>139.74653770491804</v>
      </c>
    </row>
    <row r="109" spans="1:16" ht="12.75">
      <c r="A109" s="10" t="s">
        <v>106</v>
      </c>
      <c r="B109" s="11" t="s">
        <v>107</v>
      </c>
      <c r="C109" s="12">
        <v>0</v>
      </c>
      <c r="D109" s="12">
        <v>3500</v>
      </c>
      <c r="E109" s="12">
        <v>3500</v>
      </c>
      <c r="F109" s="12">
        <v>3500</v>
      </c>
      <c r="G109" s="12">
        <v>0</v>
      </c>
      <c r="H109" s="12">
        <v>7842.05</v>
      </c>
      <c r="I109" s="12">
        <v>0</v>
      </c>
      <c r="J109" s="12">
        <v>0</v>
      </c>
      <c r="K109" s="12">
        <f t="shared" si="12"/>
        <v>0</v>
      </c>
      <c r="L109" s="12">
        <f t="shared" si="13"/>
        <v>0</v>
      </c>
      <c r="M109" s="12">
        <f t="shared" si="14"/>
        <v>100</v>
      </c>
      <c r="N109" s="12">
        <f t="shared" si="15"/>
        <v>-4342.05</v>
      </c>
      <c r="O109" s="12">
        <f t="shared" si="16"/>
        <v>-4342.05</v>
      </c>
      <c r="P109" s="12">
        <f t="shared" si="17"/>
        <v>224.05857142857144</v>
      </c>
    </row>
    <row r="110" spans="1:16" ht="12.75">
      <c r="A110" s="4" t="s">
        <v>302</v>
      </c>
      <c r="B110" s="5" t="s">
        <v>303</v>
      </c>
      <c r="C110" s="6">
        <v>0</v>
      </c>
      <c r="D110" s="6">
        <v>0</v>
      </c>
      <c r="E110" s="6">
        <v>0</v>
      </c>
      <c r="F110" s="6">
        <v>0</v>
      </c>
      <c r="G110" s="6">
        <v>0</v>
      </c>
      <c r="H110" s="6">
        <v>2201.55</v>
      </c>
      <c r="I110" s="6">
        <v>0</v>
      </c>
      <c r="J110" s="6">
        <v>0</v>
      </c>
      <c r="K110" s="6">
        <f t="shared" si="12"/>
        <v>0</v>
      </c>
      <c r="L110" s="6">
        <f t="shared" si="13"/>
        <v>0</v>
      </c>
      <c r="M110" s="6">
        <f t="shared" si="14"/>
        <v>0</v>
      </c>
      <c r="N110" s="6">
        <f t="shared" si="15"/>
        <v>-2201.55</v>
      </c>
      <c r="O110" s="6">
        <f t="shared" si="16"/>
        <v>-2201.55</v>
      </c>
      <c r="P110" s="6">
        <f t="shared" si="17"/>
        <v>0</v>
      </c>
    </row>
    <row r="111" spans="1:16" ht="25.5">
      <c r="A111" s="4" t="s">
        <v>162</v>
      </c>
      <c r="B111" s="5" t="s">
        <v>163</v>
      </c>
      <c r="C111" s="6">
        <v>0</v>
      </c>
      <c r="D111" s="6">
        <v>3500</v>
      </c>
      <c r="E111" s="6">
        <v>3500</v>
      </c>
      <c r="F111" s="6">
        <v>3500</v>
      </c>
      <c r="G111" s="6">
        <v>0</v>
      </c>
      <c r="H111" s="6">
        <v>5640.5</v>
      </c>
      <c r="I111" s="6">
        <v>0</v>
      </c>
      <c r="J111" s="6">
        <v>0</v>
      </c>
      <c r="K111" s="6">
        <f t="shared" si="12"/>
        <v>0</v>
      </c>
      <c r="L111" s="6">
        <f t="shared" si="13"/>
        <v>0</v>
      </c>
      <c r="M111" s="6">
        <f t="shared" si="14"/>
        <v>100</v>
      </c>
      <c r="N111" s="6">
        <f t="shared" si="15"/>
        <v>-2140.5</v>
      </c>
      <c r="O111" s="6">
        <f t="shared" si="16"/>
        <v>-2140.5</v>
      </c>
      <c r="P111" s="6">
        <f t="shared" si="17"/>
        <v>161.15714285714287</v>
      </c>
    </row>
    <row r="112" spans="1:16" ht="12.75">
      <c r="A112" s="10" t="s">
        <v>253</v>
      </c>
      <c r="B112" s="11" t="s">
        <v>254</v>
      </c>
      <c r="C112" s="12">
        <v>821000</v>
      </c>
      <c r="D112" s="12">
        <v>1022950</v>
      </c>
      <c r="E112" s="12">
        <v>766950</v>
      </c>
      <c r="F112" s="12">
        <v>165882.94</v>
      </c>
      <c r="G112" s="12">
        <v>0</v>
      </c>
      <c r="H112" s="12">
        <v>165882.94</v>
      </c>
      <c r="I112" s="12">
        <v>0</v>
      </c>
      <c r="J112" s="12">
        <v>0</v>
      </c>
      <c r="K112" s="12">
        <f t="shared" si="12"/>
        <v>601067.06</v>
      </c>
      <c r="L112" s="12">
        <f t="shared" si="13"/>
        <v>857067.06</v>
      </c>
      <c r="M112" s="12">
        <f t="shared" si="14"/>
        <v>21.628911923854226</v>
      </c>
      <c r="N112" s="12">
        <f t="shared" si="15"/>
        <v>857067.06</v>
      </c>
      <c r="O112" s="12">
        <f t="shared" si="16"/>
        <v>601067.06</v>
      </c>
      <c r="P112" s="12">
        <f t="shared" si="17"/>
        <v>21.628911923854226</v>
      </c>
    </row>
    <row r="113" spans="1:16" ht="25.5">
      <c r="A113" s="4" t="s">
        <v>319</v>
      </c>
      <c r="B113" s="5" t="s">
        <v>320</v>
      </c>
      <c r="C113" s="6">
        <v>0</v>
      </c>
      <c r="D113" s="6">
        <v>35000</v>
      </c>
      <c r="E113" s="6">
        <v>35000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f t="shared" si="12"/>
        <v>35000</v>
      </c>
      <c r="L113" s="6">
        <f t="shared" si="13"/>
        <v>35000</v>
      </c>
      <c r="M113" s="6">
        <f t="shared" si="14"/>
        <v>0</v>
      </c>
      <c r="N113" s="6">
        <f t="shared" si="15"/>
        <v>35000</v>
      </c>
      <c r="O113" s="6">
        <f t="shared" si="16"/>
        <v>35000</v>
      </c>
      <c r="P113" s="6">
        <f t="shared" si="17"/>
        <v>0</v>
      </c>
    </row>
    <row r="114" spans="1:16" ht="12.75">
      <c r="A114" s="4" t="s">
        <v>255</v>
      </c>
      <c r="B114" s="5" t="s">
        <v>256</v>
      </c>
      <c r="C114" s="6">
        <v>821000</v>
      </c>
      <c r="D114" s="6">
        <v>987950</v>
      </c>
      <c r="E114" s="6">
        <v>731950</v>
      </c>
      <c r="F114" s="6">
        <v>165882.94</v>
      </c>
      <c r="G114" s="6">
        <v>0</v>
      </c>
      <c r="H114" s="6">
        <v>165882.94</v>
      </c>
      <c r="I114" s="6">
        <v>0</v>
      </c>
      <c r="J114" s="6">
        <v>0</v>
      </c>
      <c r="K114" s="6">
        <f t="shared" si="12"/>
        <v>566067.06</v>
      </c>
      <c r="L114" s="6">
        <f t="shared" si="13"/>
        <v>822067.06</v>
      </c>
      <c r="M114" s="6">
        <f t="shared" si="14"/>
        <v>22.66315185463488</v>
      </c>
      <c r="N114" s="6">
        <f t="shared" si="15"/>
        <v>822067.06</v>
      </c>
      <c r="O114" s="6">
        <f t="shared" si="16"/>
        <v>566067.06</v>
      </c>
      <c r="P114" s="6">
        <f t="shared" si="17"/>
        <v>22.66315185463488</v>
      </c>
    </row>
    <row r="115" spans="1:16" ht="12.75">
      <c r="A115" s="10" t="s">
        <v>172</v>
      </c>
      <c r="B115" s="11" t="s">
        <v>173</v>
      </c>
      <c r="C115" s="12">
        <v>2179284</v>
      </c>
      <c r="D115" s="12">
        <v>5228848</v>
      </c>
      <c r="E115" s="12">
        <v>1480677.6666666667</v>
      </c>
      <c r="F115" s="12">
        <v>284368.85</v>
      </c>
      <c r="G115" s="12">
        <v>0</v>
      </c>
      <c r="H115" s="12">
        <v>262241.87</v>
      </c>
      <c r="I115" s="12">
        <v>85205.91</v>
      </c>
      <c r="J115" s="12">
        <v>85205.91</v>
      </c>
      <c r="K115" s="12">
        <f t="shared" si="12"/>
        <v>1196308.816666667</v>
      </c>
      <c r="L115" s="12">
        <f t="shared" si="13"/>
        <v>4944479.15</v>
      </c>
      <c r="M115" s="12">
        <f t="shared" si="14"/>
        <v>19.20531770025121</v>
      </c>
      <c r="N115" s="12">
        <f t="shared" si="15"/>
        <v>4966606.13</v>
      </c>
      <c r="O115" s="12">
        <f t="shared" si="16"/>
        <v>1218435.7966666669</v>
      </c>
      <c r="P115" s="12">
        <f t="shared" si="17"/>
        <v>17.710935735956937</v>
      </c>
    </row>
    <row r="116" spans="1:16" ht="12.75">
      <c r="A116" s="4" t="s">
        <v>174</v>
      </c>
      <c r="B116" s="5" t="s">
        <v>175</v>
      </c>
      <c r="C116" s="6">
        <v>283500</v>
      </c>
      <c r="D116" s="6">
        <v>887216</v>
      </c>
      <c r="E116" s="6">
        <v>433216</v>
      </c>
      <c r="F116" s="6">
        <v>12320</v>
      </c>
      <c r="G116" s="6">
        <v>0</v>
      </c>
      <c r="H116" s="6">
        <v>22449.3</v>
      </c>
      <c r="I116" s="6">
        <v>0</v>
      </c>
      <c r="J116" s="6">
        <v>0</v>
      </c>
      <c r="K116" s="6">
        <f t="shared" si="12"/>
        <v>420896</v>
      </c>
      <c r="L116" s="6">
        <f t="shared" si="13"/>
        <v>874896</v>
      </c>
      <c r="M116" s="6">
        <f t="shared" si="14"/>
        <v>2.843846949327818</v>
      </c>
      <c r="N116" s="6">
        <f t="shared" si="15"/>
        <v>864766.7</v>
      </c>
      <c r="O116" s="6">
        <f t="shared" si="16"/>
        <v>410766.7</v>
      </c>
      <c r="P116" s="6">
        <f t="shared" si="17"/>
        <v>5.182010821391638</v>
      </c>
    </row>
    <row r="117" spans="1:16" ht="12.75">
      <c r="A117" s="4" t="s">
        <v>176</v>
      </c>
      <c r="B117" s="5" t="s">
        <v>177</v>
      </c>
      <c r="C117" s="6">
        <v>13000</v>
      </c>
      <c r="D117" s="6">
        <v>13000</v>
      </c>
      <c r="E117" s="6">
        <v>1000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f t="shared" si="12"/>
        <v>1000</v>
      </c>
      <c r="L117" s="6">
        <f t="shared" si="13"/>
        <v>13000</v>
      </c>
      <c r="M117" s="6">
        <f t="shared" si="14"/>
        <v>0</v>
      </c>
      <c r="N117" s="6">
        <f t="shared" si="15"/>
        <v>13000</v>
      </c>
      <c r="O117" s="6">
        <f t="shared" si="16"/>
        <v>1000</v>
      </c>
      <c r="P117" s="6">
        <f t="shared" si="17"/>
        <v>0</v>
      </c>
    </row>
    <row r="118" spans="1:16" ht="25.5">
      <c r="A118" s="4" t="s">
        <v>178</v>
      </c>
      <c r="B118" s="5" t="s">
        <v>179</v>
      </c>
      <c r="C118" s="6">
        <v>1608284</v>
      </c>
      <c r="D118" s="6">
        <v>3843624</v>
      </c>
      <c r="E118" s="6">
        <v>968295</v>
      </c>
      <c r="F118" s="6">
        <v>272048.85</v>
      </c>
      <c r="G118" s="6">
        <v>0</v>
      </c>
      <c r="H118" s="6">
        <v>212710.53</v>
      </c>
      <c r="I118" s="6">
        <v>85205.91</v>
      </c>
      <c r="J118" s="6">
        <v>85205.91</v>
      </c>
      <c r="K118" s="6">
        <f t="shared" si="12"/>
        <v>696246.15</v>
      </c>
      <c r="L118" s="6">
        <f t="shared" si="13"/>
        <v>3571575.15</v>
      </c>
      <c r="M118" s="6">
        <f t="shared" si="14"/>
        <v>28.095657831549264</v>
      </c>
      <c r="N118" s="6">
        <f t="shared" si="15"/>
        <v>3630913.47</v>
      </c>
      <c r="O118" s="6">
        <f t="shared" si="16"/>
        <v>755584.47</v>
      </c>
      <c r="P118" s="6">
        <f t="shared" si="17"/>
        <v>21.967533654516444</v>
      </c>
    </row>
    <row r="119" spans="1:16" ht="12.75">
      <c r="A119" s="4" t="s">
        <v>180</v>
      </c>
      <c r="B119" s="5" t="s">
        <v>181</v>
      </c>
      <c r="C119" s="6">
        <v>264500</v>
      </c>
      <c r="D119" s="6">
        <v>475008</v>
      </c>
      <c r="E119" s="6">
        <v>68166.66666666667</v>
      </c>
      <c r="F119" s="6">
        <v>0</v>
      </c>
      <c r="G119" s="6">
        <v>0</v>
      </c>
      <c r="H119" s="6">
        <v>27082.04</v>
      </c>
      <c r="I119" s="6">
        <v>0</v>
      </c>
      <c r="J119" s="6">
        <v>0</v>
      </c>
      <c r="K119" s="6">
        <f t="shared" si="12"/>
        <v>68166.66666666667</v>
      </c>
      <c r="L119" s="6">
        <f t="shared" si="13"/>
        <v>475008</v>
      </c>
      <c r="M119" s="6">
        <f t="shared" si="14"/>
        <v>0</v>
      </c>
      <c r="N119" s="6">
        <f t="shared" si="15"/>
        <v>447925.96</v>
      </c>
      <c r="O119" s="6">
        <f t="shared" si="16"/>
        <v>41084.62666666667</v>
      </c>
      <c r="P119" s="6">
        <f t="shared" si="17"/>
        <v>39.72915403422983</v>
      </c>
    </row>
    <row r="120" spans="1:16" ht="12.75">
      <c r="A120" s="4" t="s">
        <v>182</v>
      </c>
      <c r="B120" s="5" t="s">
        <v>183</v>
      </c>
      <c r="C120" s="6">
        <v>10000</v>
      </c>
      <c r="D120" s="6">
        <v>10000</v>
      </c>
      <c r="E120" s="6">
        <v>10000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f t="shared" si="12"/>
        <v>10000</v>
      </c>
      <c r="L120" s="6">
        <f t="shared" si="13"/>
        <v>10000</v>
      </c>
      <c r="M120" s="6">
        <f t="shared" si="14"/>
        <v>0</v>
      </c>
      <c r="N120" s="6">
        <f t="shared" si="15"/>
        <v>10000</v>
      </c>
      <c r="O120" s="6">
        <f t="shared" si="16"/>
        <v>10000</v>
      </c>
      <c r="P120" s="6">
        <f t="shared" si="17"/>
        <v>0</v>
      </c>
    </row>
    <row r="121" spans="1:16" ht="12.75">
      <c r="A121" s="10" t="s">
        <v>262</v>
      </c>
      <c r="B121" s="11" t="s">
        <v>263</v>
      </c>
      <c r="C121" s="12">
        <v>4958245</v>
      </c>
      <c r="D121" s="12">
        <v>8998067</v>
      </c>
      <c r="E121" s="12">
        <v>5456270</v>
      </c>
      <c r="F121" s="12">
        <v>821334.87</v>
      </c>
      <c r="G121" s="12">
        <v>0</v>
      </c>
      <c r="H121" s="12">
        <v>756985.47</v>
      </c>
      <c r="I121" s="12">
        <v>64349.4</v>
      </c>
      <c r="J121" s="12">
        <v>0</v>
      </c>
      <c r="K121" s="12">
        <f t="shared" si="12"/>
        <v>4634935.13</v>
      </c>
      <c r="L121" s="12">
        <f t="shared" si="13"/>
        <v>8176732.13</v>
      </c>
      <c r="M121" s="12">
        <f t="shared" si="14"/>
        <v>15.05304667840851</v>
      </c>
      <c r="N121" s="12">
        <f t="shared" si="15"/>
        <v>8241081.53</v>
      </c>
      <c r="O121" s="12">
        <f t="shared" si="16"/>
        <v>4699284.53</v>
      </c>
      <c r="P121" s="12">
        <f t="shared" si="17"/>
        <v>13.873680554664633</v>
      </c>
    </row>
    <row r="122" spans="1:16" ht="12.75">
      <c r="A122" s="4" t="s">
        <v>264</v>
      </c>
      <c r="B122" s="5" t="s">
        <v>265</v>
      </c>
      <c r="C122" s="6">
        <v>3981245</v>
      </c>
      <c r="D122" s="6">
        <v>7572635</v>
      </c>
      <c r="E122" s="6">
        <v>4530463</v>
      </c>
      <c r="F122" s="6">
        <v>583138.62</v>
      </c>
      <c r="G122" s="6">
        <v>0</v>
      </c>
      <c r="H122" s="6">
        <v>578638.62</v>
      </c>
      <c r="I122" s="6">
        <v>4500</v>
      </c>
      <c r="J122" s="6">
        <v>0</v>
      </c>
      <c r="K122" s="6">
        <f t="shared" si="12"/>
        <v>3947324.38</v>
      </c>
      <c r="L122" s="6">
        <f t="shared" si="13"/>
        <v>6989496.38</v>
      </c>
      <c r="M122" s="6">
        <f t="shared" si="14"/>
        <v>12.871501654466663</v>
      </c>
      <c r="N122" s="6">
        <f t="shared" si="15"/>
        <v>6993996.38</v>
      </c>
      <c r="O122" s="6">
        <f t="shared" si="16"/>
        <v>3951824.38</v>
      </c>
      <c r="P122" s="6">
        <f t="shared" si="17"/>
        <v>12.772174058148142</v>
      </c>
    </row>
    <row r="123" spans="1:16" ht="25.5">
      <c r="A123" s="4" t="s">
        <v>266</v>
      </c>
      <c r="B123" s="5" t="s">
        <v>267</v>
      </c>
      <c r="C123" s="6">
        <v>977000</v>
      </c>
      <c r="D123" s="6">
        <v>1425432</v>
      </c>
      <c r="E123" s="6">
        <v>925807</v>
      </c>
      <c r="F123" s="6">
        <v>238196.25</v>
      </c>
      <c r="G123" s="6">
        <v>0</v>
      </c>
      <c r="H123" s="6">
        <v>178346.85</v>
      </c>
      <c r="I123" s="6">
        <v>59849.4</v>
      </c>
      <c r="J123" s="6">
        <v>0</v>
      </c>
      <c r="K123" s="6">
        <f t="shared" si="12"/>
        <v>687610.75</v>
      </c>
      <c r="L123" s="6">
        <f t="shared" si="13"/>
        <v>1187235.75</v>
      </c>
      <c r="M123" s="6">
        <f t="shared" si="14"/>
        <v>25.728499568484576</v>
      </c>
      <c r="N123" s="6">
        <f t="shared" si="15"/>
        <v>1247085.15</v>
      </c>
      <c r="O123" s="6">
        <f t="shared" si="16"/>
        <v>747460.15</v>
      </c>
      <c r="P123" s="6">
        <f t="shared" si="17"/>
        <v>19.263934059690627</v>
      </c>
    </row>
    <row r="124" spans="1:16" ht="25.5">
      <c r="A124" s="10" t="s">
        <v>201</v>
      </c>
      <c r="B124" s="11" t="s">
        <v>202</v>
      </c>
      <c r="C124" s="12">
        <v>150000</v>
      </c>
      <c r="D124" s="12">
        <v>183154</v>
      </c>
      <c r="E124" s="12">
        <v>53154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f t="shared" si="12"/>
        <v>53154</v>
      </c>
      <c r="L124" s="12">
        <f t="shared" si="13"/>
        <v>183154</v>
      </c>
      <c r="M124" s="12">
        <f t="shared" si="14"/>
        <v>0</v>
      </c>
      <c r="N124" s="12">
        <f t="shared" si="15"/>
        <v>183154</v>
      </c>
      <c r="O124" s="12">
        <f t="shared" si="16"/>
        <v>53154</v>
      </c>
      <c r="P124" s="12">
        <f t="shared" si="17"/>
        <v>0</v>
      </c>
    </row>
    <row r="125" spans="1:16" ht="12.75">
      <c r="A125" s="4" t="s">
        <v>268</v>
      </c>
      <c r="B125" s="5" t="s">
        <v>269</v>
      </c>
      <c r="C125" s="6">
        <v>120000</v>
      </c>
      <c r="D125" s="6">
        <v>153154</v>
      </c>
      <c r="E125" s="6">
        <v>53154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f t="shared" si="12"/>
        <v>53154</v>
      </c>
      <c r="L125" s="6">
        <f t="shared" si="13"/>
        <v>153154</v>
      </c>
      <c r="M125" s="6">
        <f t="shared" si="14"/>
        <v>0</v>
      </c>
      <c r="N125" s="6">
        <f t="shared" si="15"/>
        <v>153154</v>
      </c>
      <c r="O125" s="6">
        <f t="shared" si="16"/>
        <v>53154</v>
      </c>
      <c r="P125" s="6">
        <f t="shared" si="17"/>
        <v>0</v>
      </c>
    </row>
    <row r="126" spans="1:16" ht="25.5">
      <c r="A126" s="4" t="s">
        <v>216</v>
      </c>
      <c r="B126" s="5" t="s">
        <v>217</v>
      </c>
      <c r="C126" s="6">
        <v>30000</v>
      </c>
      <c r="D126" s="6">
        <v>30000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0</v>
      </c>
      <c r="K126" s="6">
        <f t="shared" si="12"/>
        <v>0</v>
      </c>
      <c r="L126" s="6">
        <f t="shared" si="13"/>
        <v>30000</v>
      </c>
      <c r="M126" s="6">
        <f t="shared" si="14"/>
        <v>0</v>
      </c>
      <c r="N126" s="6">
        <f t="shared" si="15"/>
        <v>30000</v>
      </c>
      <c r="O126" s="6">
        <f t="shared" si="16"/>
        <v>0</v>
      </c>
      <c r="P126" s="6">
        <f t="shared" si="17"/>
        <v>0</v>
      </c>
    </row>
    <row r="127" spans="1:16" ht="25.5">
      <c r="A127" s="10" t="s">
        <v>203</v>
      </c>
      <c r="B127" s="11" t="s">
        <v>204</v>
      </c>
      <c r="C127" s="12">
        <v>2608000</v>
      </c>
      <c r="D127" s="12">
        <v>9282482</v>
      </c>
      <c r="E127" s="12">
        <v>3696873</v>
      </c>
      <c r="F127" s="12">
        <v>393475.13</v>
      </c>
      <c r="G127" s="12">
        <v>0</v>
      </c>
      <c r="H127" s="12">
        <v>82010.13</v>
      </c>
      <c r="I127" s="12">
        <v>311465</v>
      </c>
      <c r="J127" s="12">
        <v>311465</v>
      </c>
      <c r="K127" s="12">
        <f t="shared" si="12"/>
        <v>3303397.87</v>
      </c>
      <c r="L127" s="12">
        <f t="shared" si="13"/>
        <v>8889006.87</v>
      </c>
      <c r="M127" s="12">
        <f t="shared" si="14"/>
        <v>10.64345813340085</v>
      </c>
      <c r="N127" s="12">
        <f t="shared" si="15"/>
        <v>9200471.87</v>
      </c>
      <c r="O127" s="12">
        <f t="shared" si="16"/>
        <v>3614862.87</v>
      </c>
      <c r="P127" s="12">
        <f t="shared" si="17"/>
        <v>2.218364818050282</v>
      </c>
    </row>
    <row r="128" spans="1:16" ht="38.25">
      <c r="A128" s="4" t="s">
        <v>258</v>
      </c>
      <c r="B128" s="5" t="s">
        <v>259</v>
      </c>
      <c r="C128" s="6">
        <v>2608000</v>
      </c>
      <c r="D128" s="6">
        <v>9282482</v>
      </c>
      <c r="E128" s="6">
        <v>3696873</v>
      </c>
      <c r="F128" s="6">
        <v>393475.13</v>
      </c>
      <c r="G128" s="6">
        <v>0</v>
      </c>
      <c r="H128" s="6">
        <v>82010.13</v>
      </c>
      <c r="I128" s="6">
        <v>311465</v>
      </c>
      <c r="J128" s="6">
        <v>311465</v>
      </c>
      <c r="K128" s="6">
        <f t="shared" si="12"/>
        <v>3303397.87</v>
      </c>
      <c r="L128" s="6">
        <f t="shared" si="13"/>
        <v>8889006.87</v>
      </c>
      <c r="M128" s="6">
        <f t="shared" si="14"/>
        <v>10.64345813340085</v>
      </c>
      <c r="N128" s="6">
        <f t="shared" si="15"/>
        <v>9200471.87</v>
      </c>
      <c r="O128" s="6">
        <f t="shared" si="16"/>
        <v>3614862.87</v>
      </c>
      <c r="P128" s="6">
        <f t="shared" si="17"/>
        <v>2.218364818050282</v>
      </c>
    </row>
    <row r="129" spans="1:16" ht="12.75">
      <c r="A129" s="10" t="s">
        <v>270</v>
      </c>
      <c r="B129" s="11" t="s">
        <v>271</v>
      </c>
      <c r="C129" s="12">
        <v>100000</v>
      </c>
      <c r="D129" s="12">
        <v>200000</v>
      </c>
      <c r="E129" s="12">
        <v>120000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f t="shared" si="12"/>
        <v>120000</v>
      </c>
      <c r="L129" s="12">
        <f t="shared" si="13"/>
        <v>200000</v>
      </c>
      <c r="M129" s="12">
        <f t="shared" si="14"/>
        <v>0</v>
      </c>
      <c r="N129" s="12">
        <f t="shared" si="15"/>
        <v>200000</v>
      </c>
      <c r="O129" s="12">
        <f t="shared" si="16"/>
        <v>120000</v>
      </c>
      <c r="P129" s="12">
        <f t="shared" si="17"/>
        <v>0</v>
      </c>
    </row>
    <row r="130" spans="1:16" ht="38.25">
      <c r="A130" s="4" t="s">
        <v>272</v>
      </c>
      <c r="B130" s="5" t="s">
        <v>273</v>
      </c>
      <c r="C130" s="6">
        <v>100000</v>
      </c>
      <c r="D130" s="6">
        <v>200000</v>
      </c>
      <c r="E130" s="6">
        <v>120000</v>
      </c>
      <c r="F130" s="6">
        <v>0</v>
      </c>
      <c r="G130" s="6">
        <v>0</v>
      </c>
      <c r="H130" s="6">
        <v>0</v>
      </c>
      <c r="I130" s="6">
        <v>0</v>
      </c>
      <c r="J130" s="6">
        <v>0</v>
      </c>
      <c r="K130" s="6">
        <f t="shared" si="12"/>
        <v>120000</v>
      </c>
      <c r="L130" s="6">
        <f t="shared" si="13"/>
        <v>200000</v>
      </c>
      <c r="M130" s="6">
        <f t="shared" si="14"/>
        <v>0</v>
      </c>
      <c r="N130" s="6">
        <f t="shared" si="15"/>
        <v>200000</v>
      </c>
      <c r="O130" s="6">
        <f t="shared" si="16"/>
        <v>120000</v>
      </c>
      <c r="P130" s="6">
        <f t="shared" si="17"/>
        <v>0</v>
      </c>
    </row>
    <row r="131" spans="1:16" ht="25.5">
      <c r="A131" s="10" t="s">
        <v>321</v>
      </c>
      <c r="B131" s="11" t="s">
        <v>322</v>
      </c>
      <c r="C131" s="12">
        <v>0</v>
      </c>
      <c r="D131" s="12">
        <v>300000</v>
      </c>
      <c r="E131" s="12">
        <v>300000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12">
        <f t="shared" si="12"/>
        <v>300000</v>
      </c>
      <c r="L131" s="12">
        <f t="shared" si="13"/>
        <v>300000</v>
      </c>
      <c r="M131" s="12">
        <f t="shared" si="14"/>
        <v>0</v>
      </c>
      <c r="N131" s="12">
        <f t="shared" si="15"/>
        <v>300000</v>
      </c>
      <c r="O131" s="12">
        <f t="shared" si="16"/>
        <v>300000</v>
      </c>
      <c r="P131" s="12">
        <f t="shared" si="17"/>
        <v>0</v>
      </c>
    </row>
    <row r="132" spans="1:16" ht="12.75">
      <c r="A132" s="4" t="s">
        <v>323</v>
      </c>
      <c r="B132" s="5" t="s">
        <v>324</v>
      </c>
      <c r="C132" s="6">
        <v>0</v>
      </c>
      <c r="D132" s="6">
        <v>300000</v>
      </c>
      <c r="E132" s="6">
        <v>300000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f t="shared" si="12"/>
        <v>300000</v>
      </c>
      <c r="L132" s="6">
        <f t="shared" si="13"/>
        <v>300000</v>
      </c>
      <c r="M132" s="6">
        <f t="shared" si="14"/>
        <v>0</v>
      </c>
      <c r="N132" s="6">
        <f t="shared" si="15"/>
        <v>300000</v>
      </c>
      <c r="O132" s="6">
        <f t="shared" si="16"/>
        <v>300000</v>
      </c>
      <c r="P132" s="6">
        <f t="shared" si="17"/>
        <v>0</v>
      </c>
    </row>
    <row r="133" spans="1:16" ht="12.75">
      <c r="A133" s="10" t="s">
        <v>274</v>
      </c>
      <c r="B133" s="11" t="s">
        <v>275</v>
      </c>
      <c r="C133" s="12">
        <v>1081400</v>
      </c>
      <c r="D133" s="12">
        <v>1442848</v>
      </c>
      <c r="E133" s="12">
        <v>632060</v>
      </c>
      <c r="F133" s="12">
        <v>177313.43</v>
      </c>
      <c r="G133" s="12">
        <v>0</v>
      </c>
      <c r="H133" s="12">
        <v>177313.43</v>
      </c>
      <c r="I133" s="12">
        <v>0</v>
      </c>
      <c r="J133" s="12">
        <v>0</v>
      </c>
      <c r="K133" s="12">
        <f t="shared" si="12"/>
        <v>454746.57</v>
      </c>
      <c r="L133" s="12">
        <f t="shared" si="13"/>
        <v>1265534.57</v>
      </c>
      <c r="M133" s="12">
        <f t="shared" si="14"/>
        <v>28.05325918425466</v>
      </c>
      <c r="N133" s="12">
        <f t="shared" si="15"/>
        <v>1265534.57</v>
      </c>
      <c r="O133" s="12">
        <f t="shared" si="16"/>
        <v>454746.57</v>
      </c>
      <c r="P133" s="12">
        <f t="shared" si="17"/>
        <v>28.05325918425466</v>
      </c>
    </row>
    <row r="134" spans="1:16" ht="25.5">
      <c r="A134" s="4" t="s">
        <v>276</v>
      </c>
      <c r="B134" s="5" t="s">
        <v>277</v>
      </c>
      <c r="C134" s="6">
        <v>800000</v>
      </c>
      <c r="D134" s="6">
        <v>1100000</v>
      </c>
      <c r="E134" s="6">
        <v>460000</v>
      </c>
      <c r="F134" s="6">
        <v>164484.1</v>
      </c>
      <c r="G134" s="6">
        <v>0</v>
      </c>
      <c r="H134" s="6">
        <v>164484.1</v>
      </c>
      <c r="I134" s="6">
        <v>0</v>
      </c>
      <c r="J134" s="6">
        <v>0</v>
      </c>
      <c r="K134" s="6">
        <f t="shared" si="12"/>
        <v>295515.9</v>
      </c>
      <c r="L134" s="6">
        <f t="shared" si="13"/>
        <v>935515.9</v>
      </c>
      <c r="M134" s="6">
        <f t="shared" si="14"/>
        <v>35.757413043478266</v>
      </c>
      <c r="N134" s="6">
        <f t="shared" si="15"/>
        <v>935515.9</v>
      </c>
      <c r="O134" s="6">
        <f t="shared" si="16"/>
        <v>295515.9</v>
      </c>
      <c r="P134" s="6">
        <f t="shared" si="17"/>
        <v>35.757413043478266</v>
      </c>
    </row>
    <row r="135" spans="1:16" ht="38.25">
      <c r="A135" s="4" t="s">
        <v>278</v>
      </c>
      <c r="B135" s="5" t="s">
        <v>279</v>
      </c>
      <c r="C135" s="6">
        <v>281400</v>
      </c>
      <c r="D135" s="6">
        <v>342848</v>
      </c>
      <c r="E135" s="6">
        <v>172060</v>
      </c>
      <c r="F135" s="6">
        <v>12829.33</v>
      </c>
      <c r="G135" s="6">
        <v>0</v>
      </c>
      <c r="H135" s="6">
        <v>12829.33</v>
      </c>
      <c r="I135" s="6">
        <v>0</v>
      </c>
      <c r="J135" s="6">
        <v>0</v>
      </c>
      <c r="K135" s="6">
        <f t="shared" si="12"/>
        <v>159230.67</v>
      </c>
      <c r="L135" s="6">
        <f t="shared" si="13"/>
        <v>330018.67</v>
      </c>
      <c r="M135" s="6">
        <f t="shared" si="14"/>
        <v>7.4563117517145185</v>
      </c>
      <c r="N135" s="6">
        <f t="shared" si="15"/>
        <v>330018.67</v>
      </c>
      <c r="O135" s="6">
        <f t="shared" si="16"/>
        <v>159230.67</v>
      </c>
      <c r="P135" s="6">
        <f t="shared" si="17"/>
        <v>7.4563117517145185</v>
      </c>
    </row>
    <row r="136" spans="1:16" ht="12.75">
      <c r="A136" s="10" t="s">
        <v>207</v>
      </c>
      <c r="B136" s="11" t="s">
        <v>208</v>
      </c>
      <c r="C136" s="12">
        <v>9000</v>
      </c>
      <c r="D136" s="12">
        <v>5636100</v>
      </c>
      <c r="E136" s="12">
        <v>1389366.6666666665</v>
      </c>
      <c r="F136" s="12">
        <v>1313015</v>
      </c>
      <c r="G136" s="12">
        <v>0</v>
      </c>
      <c r="H136" s="12">
        <v>1313015</v>
      </c>
      <c r="I136" s="12">
        <v>0</v>
      </c>
      <c r="J136" s="12">
        <v>0</v>
      </c>
      <c r="K136" s="12">
        <f t="shared" si="12"/>
        <v>76351.66666666651</v>
      </c>
      <c r="L136" s="12">
        <f t="shared" si="13"/>
        <v>4323085</v>
      </c>
      <c r="M136" s="12">
        <f t="shared" si="14"/>
        <v>94.50457042777286</v>
      </c>
      <c r="N136" s="12">
        <f t="shared" si="15"/>
        <v>4323085</v>
      </c>
      <c r="O136" s="12">
        <f t="shared" si="16"/>
        <v>76351.66666666651</v>
      </c>
      <c r="P136" s="12">
        <f t="shared" si="17"/>
        <v>94.50457042777286</v>
      </c>
    </row>
    <row r="137" spans="1:16" ht="25.5">
      <c r="A137" s="4" t="s">
        <v>312</v>
      </c>
      <c r="B137" s="5" t="s">
        <v>313</v>
      </c>
      <c r="C137" s="6">
        <v>0</v>
      </c>
      <c r="D137" s="6">
        <v>773400</v>
      </c>
      <c r="E137" s="6">
        <v>200000</v>
      </c>
      <c r="F137" s="6">
        <v>200000</v>
      </c>
      <c r="G137" s="6">
        <v>0</v>
      </c>
      <c r="H137" s="6">
        <v>200000</v>
      </c>
      <c r="I137" s="6">
        <v>0</v>
      </c>
      <c r="J137" s="6">
        <v>0</v>
      </c>
      <c r="K137" s="6">
        <f t="shared" si="12"/>
        <v>0</v>
      </c>
      <c r="L137" s="6">
        <f t="shared" si="13"/>
        <v>573400</v>
      </c>
      <c r="M137" s="6">
        <f t="shared" si="14"/>
        <v>100</v>
      </c>
      <c r="N137" s="6">
        <f t="shared" si="15"/>
        <v>573400</v>
      </c>
      <c r="O137" s="6">
        <f t="shared" si="16"/>
        <v>0</v>
      </c>
      <c r="P137" s="6">
        <f t="shared" si="17"/>
        <v>100</v>
      </c>
    </row>
    <row r="138" spans="1:16" ht="38.25">
      <c r="A138" s="4" t="s">
        <v>292</v>
      </c>
      <c r="B138" s="5" t="s">
        <v>293</v>
      </c>
      <c r="C138" s="6">
        <v>0</v>
      </c>
      <c r="D138" s="6">
        <v>192000</v>
      </c>
      <c r="E138" s="6">
        <v>192000</v>
      </c>
      <c r="F138" s="6">
        <v>150000</v>
      </c>
      <c r="G138" s="6">
        <v>0</v>
      </c>
      <c r="H138" s="6">
        <v>150000</v>
      </c>
      <c r="I138" s="6">
        <v>0</v>
      </c>
      <c r="J138" s="6">
        <v>0</v>
      </c>
      <c r="K138" s="6">
        <f t="shared" si="12"/>
        <v>42000</v>
      </c>
      <c r="L138" s="6">
        <f t="shared" si="13"/>
        <v>42000</v>
      </c>
      <c r="M138" s="6">
        <f t="shared" si="14"/>
        <v>78.125</v>
      </c>
      <c r="N138" s="6">
        <f t="shared" si="15"/>
        <v>42000</v>
      </c>
      <c r="O138" s="6">
        <f t="shared" si="16"/>
        <v>42000</v>
      </c>
      <c r="P138" s="6">
        <f t="shared" si="17"/>
        <v>78.125</v>
      </c>
    </row>
    <row r="139" spans="1:16" ht="12.75">
      <c r="A139" s="4" t="s">
        <v>211</v>
      </c>
      <c r="B139" s="5" t="s">
        <v>212</v>
      </c>
      <c r="C139" s="6">
        <v>0</v>
      </c>
      <c r="D139" s="6">
        <v>4629015</v>
      </c>
      <c r="E139" s="6">
        <v>959015</v>
      </c>
      <c r="F139" s="6">
        <v>959015</v>
      </c>
      <c r="G139" s="6">
        <v>0</v>
      </c>
      <c r="H139" s="6">
        <v>959015</v>
      </c>
      <c r="I139" s="6">
        <v>0</v>
      </c>
      <c r="J139" s="6">
        <v>0</v>
      </c>
      <c r="K139" s="6">
        <f t="shared" si="12"/>
        <v>0</v>
      </c>
      <c r="L139" s="6">
        <f t="shared" si="13"/>
        <v>3670000</v>
      </c>
      <c r="M139" s="6">
        <f t="shared" si="14"/>
        <v>100</v>
      </c>
      <c r="N139" s="6">
        <f t="shared" si="15"/>
        <v>3670000</v>
      </c>
      <c r="O139" s="6">
        <f t="shared" si="16"/>
        <v>0</v>
      </c>
      <c r="P139" s="6">
        <f t="shared" si="17"/>
        <v>100</v>
      </c>
    </row>
    <row r="140" spans="1:16" ht="12.75">
      <c r="A140" s="4" t="s">
        <v>213</v>
      </c>
      <c r="B140" s="5" t="s">
        <v>196</v>
      </c>
      <c r="C140" s="6">
        <v>9000</v>
      </c>
      <c r="D140" s="6">
        <v>41685</v>
      </c>
      <c r="E140" s="6">
        <v>38351.666666666664</v>
      </c>
      <c r="F140" s="6">
        <v>4000</v>
      </c>
      <c r="G140" s="6">
        <v>0</v>
      </c>
      <c r="H140" s="6">
        <v>4000</v>
      </c>
      <c r="I140" s="6">
        <v>0</v>
      </c>
      <c r="J140" s="6">
        <v>0</v>
      </c>
      <c r="K140" s="6">
        <f t="shared" si="12"/>
        <v>34351.666666666664</v>
      </c>
      <c r="L140" s="6">
        <f t="shared" si="13"/>
        <v>37685</v>
      </c>
      <c r="M140" s="6">
        <f t="shared" si="14"/>
        <v>10.429794446134458</v>
      </c>
      <c r="N140" s="6">
        <f t="shared" si="15"/>
        <v>37685</v>
      </c>
      <c r="O140" s="6">
        <f t="shared" si="16"/>
        <v>34351.666666666664</v>
      </c>
      <c r="P140" s="6">
        <f t="shared" si="17"/>
        <v>10.429794446134458</v>
      </c>
    </row>
    <row r="141" spans="1:16" ht="12.75">
      <c r="A141" s="10" t="s">
        <v>214</v>
      </c>
      <c r="B141" s="11" t="s">
        <v>215</v>
      </c>
      <c r="C141" s="12">
        <v>21155219</v>
      </c>
      <c r="D141" s="12">
        <v>58891772</v>
      </c>
      <c r="E141" s="12">
        <v>24569667.66666667</v>
      </c>
      <c r="F141" s="12">
        <v>6219511.460000001</v>
      </c>
      <c r="G141" s="12">
        <v>0</v>
      </c>
      <c r="H141" s="12">
        <v>7245725.989999999</v>
      </c>
      <c r="I141" s="12">
        <v>1053110.25</v>
      </c>
      <c r="J141" s="12">
        <v>786702.43</v>
      </c>
      <c r="K141" s="12">
        <f t="shared" si="12"/>
        <v>18350156.20666667</v>
      </c>
      <c r="L141" s="12">
        <f t="shared" si="13"/>
        <v>52672260.54</v>
      </c>
      <c r="M141" s="12">
        <f t="shared" si="14"/>
        <v>25.313779349315034</v>
      </c>
      <c r="N141" s="12">
        <f t="shared" si="15"/>
        <v>51646046.01</v>
      </c>
      <c r="O141" s="12">
        <f t="shared" si="16"/>
        <v>17323941.676666673</v>
      </c>
      <c r="P141" s="12">
        <f t="shared" si="17"/>
        <v>29.490533157801625</v>
      </c>
    </row>
  </sheetData>
  <mergeCells count="2">
    <mergeCell ref="A2:L2"/>
    <mergeCell ref="A3:L3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cmp01</cp:lastModifiedBy>
  <cp:lastPrinted>2015-04-27T07:51:25Z</cp:lastPrinted>
  <dcterms:created xsi:type="dcterms:W3CDTF">1996-10-08T23:32:33Z</dcterms:created>
  <dcterms:modified xsi:type="dcterms:W3CDTF">2016-04-04T07:29:53Z</dcterms:modified>
  <cp:category/>
  <cp:version/>
  <cp:contentType/>
  <cp:contentStatus/>
</cp:coreProperties>
</file>