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<sst xmlns="http://schemas.openxmlformats.org/spreadsheetml/2006/main" count="408" uniqueCount="320">
  <si>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</si>
  <si>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</si>
  <si>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</si>
  <si>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</si>
  <si>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</si>
  <si>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</si>
  <si>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</si>
  <si>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</si>
  <si>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</si>
  <si>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</si>
  <si>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</si>
  <si>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</si>
  <si>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</si>
  <si>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</si>
  <si>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</si>
  <si>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</si>
  <si>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</si>
  <si>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</si>
  <si>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</si>
  <si>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</si>
  <si>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</si>
  <si>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</si>
  <si>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</si>
  <si>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</si>
  <si>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</si>
  <si>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</si>
  <si>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</si>
  <si>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</si>
  <si>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</si>
  <si>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</si>
  <si>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</si>
  <si>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</si>
  <si>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</si>
  <si>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</si>
  <si>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</si>
  <si>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</si>
  <si>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</si>
  <si>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</si>
  <si>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</si>
  <si>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</si>
  <si>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</si>
  <si>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</si>
  <si>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</si>
  <si>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</si>
  <si>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</si>
  <si>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</si>
  <si>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</si>
  <si>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</si>
  <si>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</si>
  <si>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</si>
  <si>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</si>
  <si>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</si>
  <si>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</si>
  <si>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</si>
  <si>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</si>
  <si>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</si>
  <si>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</si>
  <si>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</si>
  <si>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</si>
  <si>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</si>
  <si>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</si>
  <si>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</si>
  <si>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</si>
  <si>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</si>
  <si>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</si>
  <si>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</si>
  <si>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</si>
  <si>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</si>
  <si>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</si>
  <si>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</si>
  <si>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</si>
  <si>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</si>
  <si>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</si>
  <si>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Державне управління</t>
  </si>
  <si>
    <t>Освіта</t>
  </si>
  <si>
    <t>Інші освітні програми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</si>
  <si>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</si>
  <si>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</si>
  <si>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</si>
  <si>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Культура і мистецтво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</si>
  <si>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</si>
  <si>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</si>
  <si>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</si>
  <si>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</si>
  <si>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</si>
  <si>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</si>
  <si>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Проведення навчально-тренувальних зборів і змагань з неолімпійських видів спорту</t>
  </si>
  <si>
    <t>Інші видатки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</si>
  <si>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</si>
  <si>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</si>
  <si>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</si>
  <si>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Резервний фонд</t>
  </si>
  <si>
    <t>Інші субвенції</t>
  </si>
  <si>
    <t xml:space="preserve"> </t>
  </si>
  <si>
    <t xml:space="preserve">Усього 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</si>
  <si>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</si>
  <si>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</si>
  <si>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</si>
  <si>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</si>
  <si>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</si>
  <si>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</si>
  <si>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</si>
  <si>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</si>
  <si>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</si>
  <si>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</si>
  <si>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</si>
  <si>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</si>
  <si>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</si>
  <si>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</si>
  <si>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</si>
  <si>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</si>
  <si>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</si>
  <si>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</si>
  <si>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</si>
  <si>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</si>
  <si>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</si>
  <si>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</si>
  <si>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</si>
  <si>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</si>
  <si>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</si>
  <si>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</si>
  <si>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</si>
  <si>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Правоохоронна діяльність та забезпечення безпеки держави</t>
  </si>
  <si>
    <t>Місцева пожежна охорона</t>
  </si>
  <si>
    <t>Житлово-комунальне господарство</t>
  </si>
  <si>
    <t>Благоустрій міст, сіл, селищ</t>
  </si>
  <si>
    <t>Будівництво</t>
  </si>
  <si>
    <t>Розробка схем та проектних рішень масового застосування</t>
  </si>
  <si>
    <t>Інші послуги, пов`язані з економічною діяльністю</t>
  </si>
  <si>
    <t>Цільові фонди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</si>
  <si>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</si>
  <si>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</si>
  <si>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</si>
  <si>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</si>
  <si>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</si>
  <si>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</si>
  <si>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</si>
  <si>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</si>
  <si>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</si>
  <si>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</si>
  <si>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</si>
  <si>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</si>
  <si>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Інші джерела власних надходжень бюджетних установ  </t>
  </si>
  <si>
    <t>Благодійні внески, гранти та дарунки </t>
  </si>
  <si>
    <t>Організація та проведення громадських робіт</t>
  </si>
  <si>
    <t>Програми і заходи центрів соціальних служб для сім`ї, дітей та молоді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</si>
  <si>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</si>
  <si>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</si>
  <si>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</si>
  <si>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</si>
  <si>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</si>
  <si>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Плата за надання інших адміністративних послуг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</si>
  <si>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</si>
  <si>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</si>
  <si>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</si>
  <si>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Спеціальний фонд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</si>
  <si>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</si>
  <si>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</si>
  <si>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</si>
  <si>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</si>
  <si>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</si>
  <si>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0170</t>
  </si>
  <si>
    <t>1000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</si>
  <si>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</si>
  <si>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</si>
  <si>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</si>
  <si>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</si>
  <si>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</si>
  <si>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</si>
  <si>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</si>
  <si>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</si>
  <si>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</si>
  <si>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</si>
  <si>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</si>
  <si>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</si>
  <si>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</si>
  <si>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</si>
  <si>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</si>
  <si>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</si>
  <si>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</si>
  <si>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</si>
  <si>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</si>
  <si>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</si>
  <si>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</si>
  <si>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</si>
  <si>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</si>
  <si>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</si>
  <si>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</si>
  <si>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</si>
  <si>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</si>
  <si>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</si>
  <si>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3000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</si>
  <si>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</si>
  <si>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</si>
  <si>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</si>
  <si>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</si>
  <si>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</si>
  <si>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</si>
  <si>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</si>
  <si>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</si>
  <si>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</si>
  <si>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</si>
  <si>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</si>
  <si>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</si>
  <si>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</si>
  <si>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</si>
  <si>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</si>
  <si>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</si>
  <si>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</si>
  <si>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</si>
  <si>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</si>
  <si>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</si>
  <si>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</si>
  <si>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</si>
  <si>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</si>
  <si>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</si>
  <si>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</si>
  <si>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</si>
  <si>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</si>
  <si>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</si>
  <si>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</si>
  <si>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</si>
  <si>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</si>
  <si>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</si>
  <si>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</si>
  <si>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</si>
  <si>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</si>
  <si>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</si>
  <si>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</si>
  <si>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</si>
  <si>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</si>
  <si>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</si>
  <si>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</si>
  <si>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</si>
  <si>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</si>
  <si>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</si>
  <si>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</si>
  <si>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</si>
  <si>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</si>
  <si>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</si>
  <si>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</si>
  <si>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</si>
  <si>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</si>
  <si>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</si>
  <si>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</si>
  <si>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</si>
  <si>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</si>
  <si>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</si>
  <si>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</si>
  <si>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</si>
  <si>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</si>
  <si>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</si>
  <si>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</si>
  <si>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</si>
  <si>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</si>
  <si>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4000</t>
  </si>
  <si>
    <t>4060</t>
  </si>
  <si>
    <t>4070</t>
  </si>
  <si>
    <t>4090</t>
  </si>
  <si>
    <t>4100</t>
  </si>
  <si>
    <t>4200</t>
  </si>
  <si>
    <t>5000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</si>
  <si>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</si>
  <si>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</si>
  <si>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</si>
  <si>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</si>
  <si>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</si>
  <si>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</si>
  <si>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</si>
  <si>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</si>
  <si>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</si>
  <si>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</si>
  <si>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</si>
  <si>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</si>
  <si>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</si>
  <si>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6600</t>
  </si>
  <si>
    <t>6650</t>
  </si>
  <si>
    <t>Утримання та розвиток інфраструктури доріг</t>
  </si>
  <si>
    <t>7000</t>
  </si>
  <si>
    <t>7010</t>
  </si>
  <si>
    <t>7300</t>
  </si>
  <si>
    <t>7310</t>
  </si>
  <si>
    <t>Проведення заходів із землеустрою</t>
  </si>
  <si>
    <t>8000</t>
  </si>
  <si>
    <t>8010</t>
  </si>
  <si>
    <t>8290</t>
  </si>
  <si>
    <t>8380</t>
  </si>
  <si>
    <t>8600</t>
  </si>
  <si>
    <t>8800</t>
  </si>
  <si>
    <t>6021</t>
  </si>
  <si>
    <t>Капітальний ремонт житлового фонду</t>
  </si>
  <si>
    <t>6300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</si>
  <si>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</si>
  <si>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</si>
  <si>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</si>
  <si>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</si>
  <si>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</si>
  <si>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</si>
  <si>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7400</t>
  </si>
  <si>
    <t>7470</t>
  </si>
  <si>
    <t>Внески до статутного капіталу суб`єктів господарювання</t>
  </si>
  <si>
    <t>7600</t>
  </si>
  <si>
    <t>7611</t>
  </si>
  <si>
    <t>9100</t>
  </si>
  <si>
    <t>9110</t>
  </si>
  <si>
    <t>9180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</si>
  <si>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</si>
  <si>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</si>
  <si>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</si>
  <si>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</si>
  <si>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</si>
  <si>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</si>
  <si>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</si>
  <si>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9120</t>
  </si>
  <si>
    <t>Утилізація відходів</t>
  </si>
  <si>
    <t>Станом на 06.03.2017</t>
  </si>
  <si>
    <t>На 03.03.2017</t>
  </si>
  <si>
    <t>Інші надходження </t>
  </si>
  <si>
    <t>Аналіз фінансування установ на 03.03.2017</t>
  </si>
  <si>
    <t>Здійснення заходів та реалізація проектів на виконання Державної цільової соціальної програми `Молодь України`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</si>
</sst>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H24" sqref="H24"/>
    </sheetView>
  </sheetViews>
  <sheetFormatPr defaultColWidth="9.140625" defaultRowHeight="12.75"/>
  <cols>
    <col min="2" max="2" width="46.00390625" style="0" customWidth="1"/>
    <col min="3" max="3" width="11.00390625" style="0" customWidth="1"/>
    <col min="4" max="4" width="11.28125" style="0" customWidth="1"/>
  </cols>
  <sheetData>
    <row r="1" ht="12.75">
      <c r="A1" t="s">
        <v>315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71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70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316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30668794</v>
      </c>
      <c r="D8" s="8">
        <v>29499758.76</v>
      </c>
      <c r="E8" s="13">
        <f aca="true" t="shared" si="0" ref="E8:E71">IF(C8=0,0,D8/C8*100)</f>
        <v>96.18819298861247</v>
      </c>
    </row>
    <row r="9" spans="1:5" ht="12.75">
      <c r="A9" s="8">
        <v>11000000</v>
      </c>
      <c r="B9" s="8" t="s">
        <v>23</v>
      </c>
      <c r="C9" s="8">
        <v>18319537</v>
      </c>
      <c r="D9" s="8">
        <v>13637684.56</v>
      </c>
      <c r="E9" s="13">
        <f t="shared" si="0"/>
        <v>74.44339100928151</v>
      </c>
    </row>
    <row r="10" spans="1:5" ht="12.75">
      <c r="A10" s="8">
        <v>11010000</v>
      </c>
      <c r="B10" s="8" t="s">
        <v>24</v>
      </c>
      <c r="C10" s="8">
        <v>18319537</v>
      </c>
      <c r="D10" s="8">
        <v>13633726.56</v>
      </c>
      <c r="E10" s="13">
        <f t="shared" si="0"/>
        <v>74.42178565975766</v>
      </c>
    </row>
    <row r="11" spans="1:5" ht="12.75">
      <c r="A11" s="8">
        <v>11010100</v>
      </c>
      <c r="B11" s="8" t="s">
        <v>25</v>
      </c>
      <c r="C11" s="8">
        <v>13509537</v>
      </c>
      <c r="D11" s="8">
        <v>10721240.31</v>
      </c>
      <c r="E11" s="13">
        <f t="shared" si="0"/>
        <v>79.36053108259743</v>
      </c>
    </row>
    <row r="12" spans="1:5" ht="12.75">
      <c r="A12" s="8">
        <v>11010200</v>
      </c>
      <c r="B12" s="8" t="s">
        <v>26</v>
      </c>
      <c r="C12" s="8">
        <v>4290000</v>
      </c>
      <c r="D12" s="8">
        <v>2428493.41</v>
      </c>
      <c r="E12" s="13">
        <f t="shared" si="0"/>
        <v>56.608237995337994</v>
      </c>
    </row>
    <row r="13" spans="1:5" ht="12.75">
      <c r="A13" s="8">
        <v>11010400</v>
      </c>
      <c r="B13" s="8" t="s">
        <v>27</v>
      </c>
      <c r="C13" s="8">
        <v>300000</v>
      </c>
      <c r="D13" s="8">
        <v>188671.96</v>
      </c>
      <c r="E13" s="13">
        <f t="shared" si="0"/>
        <v>62.89065333333333</v>
      </c>
    </row>
    <row r="14" spans="1:5" ht="12.75">
      <c r="A14" s="8">
        <v>11010500</v>
      </c>
      <c r="B14" s="8" t="s">
        <v>28</v>
      </c>
      <c r="C14" s="8">
        <v>220000</v>
      </c>
      <c r="D14" s="8">
        <v>295320.88</v>
      </c>
      <c r="E14" s="13">
        <f t="shared" si="0"/>
        <v>134.23676363636363</v>
      </c>
    </row>
    <row r="15" spans="1:5" ht="12.75">
      <c r="A15" s="8">
        <v>11020000</v>
      </c>
      <c r="B15" s="8" t="s">
        <v>138</v>
      </c>
      <c r="C15" s="8">
        <v>0</v>
      </c>
      <c r="D15" s="8">
        <v>3958</v>
      </c>
      <c r="E15" s="13">
        <f t="shared" si="0"/>
        <v>0</v>
      </c>
    </row>
    <row r="16" spans="1:5" ht="12.75">
      <c r="A16" s="8">
        <v>11020200</v>
      </c>
      <c r="B16" s="8" t="s">
        <v>139</v>
      </c>
      <c r="C16" s="8">
        <v>0</v>
      </c>
      <c r="D16" s="8">
        <v>3958</v>
      </c>
      <c r="E16" s="13">
        <f t="shared" si="0"/>
        <v>0</v>
      </c>
    </row>
    <row r="17" spans="1:5" ht="12.75">
      <c r="A17" s="8">
        <v>13000000</v>
      </c>
      <c r="B17" s="8" t="s">
        <v>107</v>
      </c>
      <c r="C17" s="8">
        <v>41713</v>
      </c>
      <c r="D17" s="8">
        <v>96176.31</v>
      </c>
      <c r="E17" s="13">
        <f t="shared" si="0"/>
        <v>230.56675376980795</v>
      </c>
    </row>
    <row r="18" spans="1:5" ht="12.75">
      <c r="A18" s="8">
        <v>13010000</v>
      </c>
      <c r="B18" s="8" t="s">
        <v>108</v>
      </c>
      <c r="C18" s="8">
        <v>25713</v>
      </c>
      <c r="D18" s="8">
        <v>57624.69</v>
      </c>
      <c r="E18" s="13">
        <f t="shared" si="0"/>
        <v>224.10722202776805</v>
      </c>
    </row>
    <row r="19" spans="1:5" ht="12.75">
      <c r="A19" s="8">
        <v>13010200</v>
      </c>
      <c r="B19" s="8" t="s">
        <v>109</v>
      </c>
      <c r="C19" s="8">
        <v>25713</v>
      </c>
      <c r="D19" s="8">
        <v>57624.69</v>
      </c>
      <c r="E19" s="13">
        <f t="shared" si="0"/>
        <v>224.10722202776805</v>
      </c>
    </row>
    <row r="20" spans="1:5" ht="12.75">
      <c r="A20" s="8">
        <v>13030000</v>
      </c>
      <c r="B20" s="8" t="s">
        <v>132</v>
      </c>
      <c r="C20" s="8">
        <v>16000</v>
      </c>
      <c r="D20" s="8">
        <v>38551.62</v>
      </c>
      <c r="E20" s="13">
        <f t="shared" si="0"/>
        <v>240.947625</v>
      </c>
    </row>
    <row r="21" spans="1:5" ht="12.75">
      <c r="A21" s="8">
        <v>13030200</v>
      </c>
      <c r="B21" s="8" t="s">
        <v>133</v>
      </c>
      <c r="C21" s="8">
        <v>16000</v>
      </c>
      <c r="D21" s="8">
        <v>38551.62</v>
      </c>
      <c r="E21" s="13">
        <f t="shared" si="0"/>
        <v>240.947625</v>
      </c>
    </row>
    <row r="22" spans="1:5" ht="12.75">
      <c r="A22" s="8">
        <v>14000000</v>
      </c>
      <c r="B22" s="8" t="s">
        <v>29</v>
      </c>
      <c r="C22" s="8">
        <v>2875389</v>
      </c>
      <c r="D22" s="8">
        <v>3454771.68</v>
      </c>
      <c r="E22" s="13">
        <f t="shared" si="0"/>
        <v>120.14971469947197</v>
      </c>
    </row>
    <row r="23" spans="1:5" ht="12.75">
      <c r="A23" s="8">
        <v>14020000</v>
      </c>
      <c r="B23" s="8" t="s">
        <v>306</v>
      </c>
      <c r="C23" s="8">
        <v>44955</v>
      </c>
      <c r="D23" s="8">
        <v>0</v>
      </c>
      <c r="E23" s="13">
        <f t="shared" si="0"/>
        <v>0</v>
      </c>
    </row>
    <row r="24" spans="1:5" ht="12.75">
      <c r="A24" s="8">
        <v>14021900</v>
      </c>
      <c r="B24" s="8" t="s">
        <v>307</v>
      </c>
      <c r="C24" s="8">
        <v>44955</v>
      </c>
      <c r="D24" s="8">
        <v>0</v>
      </c>
      <c r="E24" s="13">
        <f t="shared" si="0"/>
        <v>0</v>
      </c>
    </row>
    <row r="25" spans="1:5" ht="12.75">
      <c r="A25" s="8">
        <v>14030000</v>
      </c>
      <c r="B25" s="8" t="s">
        <v>308</v>
      </c>
      <c r="C25" s="8">
        <v>404595</v>
      </c>
      <c r="D25" s="8">
        <v>0</v>
      </c>
      <c r="E25" s="13">
        <f t="shared" si="0"/>
        <v>0</v>
      </c>
    </row>
    <row r="26" spans="1:5" ht="12.75">
      <c r="A26" s="8">
        <v>14031900</v>
      </c>
      <c r="B26" s="8" t="s">
        <v>307</v>
      </c>
      <c r="C26" s="8">
        <v>404595</v>
      </c>
      <c r="D26" s="8">
        <v>0</v>
      </c>
      <c r="E26" s="13">
        <f t="shared" si="0"/>
        <v>0</v>
      </c>
    </row>
    <row r="27" spans="1:5" ht="12.75">
      <c r="A27" s="8">
        <v>14040000</v>
      </c>
      <c r="B27" s="8" t="s">
        <v>30</v>
      </c>
      <c r="C27" s="8">
        <v>2425839</v>
      </c>
      <c r="D27" s="8">
        <v>3454771.68</v>
      </c>
      <c r="E27" s="13">
        <f t="shared" si="0"/>
        <v>142.4155387064022</v>
      </c>
    </row>
    <row r="28" spans="1:5" ht="12.75">
      <c r="A28" s="8">
        <v>18000000</v>
      </c>
      <c r="B28" s="8" t="s">
        <v>31</v>
      </c>
      <c r="C28" s="8">
        <v>9432155</v>
      </c>
      <c r="D28" s="8">
        <v>12311126.21</v>
      </c>
      <c r="E28" s="13">
        <f t="shared" si="0"/>
        <v>130.52294210601926</v>
      </c>
    </row>
    <row r="29" spans="1:5" ht="12.75">
      <c r="A29" s="8">
        <v>18010000</v>
      </c>
      <c r="B29" s="8" t="s">
        <v>32</v>
      </c>
      <c r="C29" s="8">
        <v>3703791</v>
      </c>
      <c r="D29" s="8">
        <v>3214637.35</v>
      </c>
      <c r="E29" s="13">
        <f t="shared" si="0"/>
        <v>86.79316273515434</v>
      </c>
    </row>
    <row r="30" spans="1:5" ht="12.75">
      <c r="A30" s="8">
        <v>18010100</v>
      </c>
      <c r="B30" s="8" t="s">
        <v>110</v>
      </c>
      <c r="C30" s="8">
        <v>13359</v>
      </c>
      <c r="D30" s="8">
        <v>5713.71</v>
      </c>
      <c r="E30" s="13">
        <f t="shared" si="0"/>
        <v>42.77049180327869</v>
      </c>
    </row>
    <row r="31" spans="1:5" ht="12.75">
      <c r="A31" s="8">
        <v>18010200</v>
      </c>
      <c r="B31" s="8" t="s">
        <v>72</v>
      </c>
      <c r="C31" s="8">
        <v>24645</v>
      </c>
      <c r="D31" s="8">
        <v>19038.47</v>
      </c>
      <c r="E31" s="13">
        <f t="shared" si="0"/>
        <v>77.25084195577196</v>
      </c>
    </row>
    <row r="32" spans="1:5" ht="12.75">
      <c r="A32" s="8">
        <v>18010300</v>
      </c>
      <c r="B32" s="8" t="s">
        <v>111</v>
      </c>
      <c r="C32" s="8">
        <v>25498</v>
      </c>
      <c r="D32" s="8">
        <v>6316.55</v>
      </c>
      <c r="E32" s="13">
        <f t="shared" si="0"/>
        <v>24.772727272727273</v>
      </c>
    </row>
    <row r="33" spans="1:5" ht="12.75">
      <c r="A33" s="8">
        <v>18010400</v>
      </c>
      <c r="B33" s="8" t="s">
        <v>33</v>
      </c>
      <c r="C33" s="8">
        <v>410046</v>
      </c>
      <c r="D33" s="8">
        <v>444974.68</v>
      </c>
      <c r="E33" s="13">
        <f t="shared" si="0"/>
        <v>108.51823453953946</v>
      </c>
    </row>
    <row r="34" spans="1:5" ht="12.75">
      <c r="A34" s="8">
        <v>18010500</v>
      </c>
      <c r="B34" s="8" t="s">
        <v>34</v>
      </c>
      <c r="C34" s="8">
        <v>600118</v>
      </c>
      <c r="D34" s="8">
        <v>629801.25</v>
      </c>
      <c r="E34" s="13">
        <f t="shared" si="0"/>
        <v>104.9462355736705</v>
      </c>
    </row>
    <row r="35" spans="1:5" ht="12.75">
      <c r="A35" s="8">
        <v>18010600</v>
      </c>
      <c r="B35" s="8" t="s">
        <v>35</v>
      </c>
      <c r="C35" s="8">
        <v>1381987</v>
      </c>
      <c r="D35" s="8">
        <v>1296522.71</v>
      </c>
      <c r="E35" s="13">
        <f t="shared" si="0"/>
        <v>93.81583980167686</v>
      </c>
    </row>
    <row r="36" spans="1:5" ht="12.75">
      <c r="A36" s="8">
        <v>18010700</v>
      </c>
      <c r="B36" s="8" t="s">
        <v>36</v>
      </c>
      <c r="C36" s="8">
        <v>581074</v>
      </c>
      <c r="D36" s="8">
        <v>337948.8</v>
      </c>
      <c r="E36" s="13">
        <f t="shared" si="0"/>
        <v>58.159339430089794</v>
      </c>
    </row>
    <row r="37" spans="1:5" ht="12.75">
      <c r="A37" s="8">
        <v>18010900</v>
      </c>
      <c r="B37" s="8" t="s">
        <v>37</v>
      </c>
      <c r="C37" s="8">
        <v>655064</v>
      </c>
      <c r="D37" s="8">
        <v>459623.84</v>
      </c>
      <c r="E37" s="13">
        <f t="shared" si="0"/>
        <v>70.16472283624195</v>
      </c>
    </row>
    <row r="38" spans="1:5" ht="12.75">
      <c r="A38" s="8">
        <v>18011000</v>
      </c>
      <c r="B38" s="8" t="s">
        <v>134</v>
      </c>
      <c r="C38" s="8">
        <v>7500</v>
      </c>
      <c r="D38" s="8">
        <v>-4052.66</v>
      </c>
      <c r="E38" s="13">
        <f t="shared" si="0"/>
        <v>-54.035466666666665</v>
      </c>
    </row>
    <row r="39" spans="1:5" ht="12.75">
      <c r="A39" s="8">
        <v>18011100</v>
      </c>
      <c r="B39" s="8" t="s">
        <v>135</v>
      </c>
      <c r="C39" s="8">
        <v>4500</v>
      </c>
      <c r="D39" s="8">
        <v>18750</v>
      </c>
      <c r="E39" s="13">
        <f t="shared" si="0"/>
        <v>416.6666666666667</v>
      </c>
    </row>
    <row r="40" spans="1:5" ht="12.75">
      <c r="A40" s="8">
        <v>18030000</v>
      </c>
      <c r="B40" s="8" t="s">
        <v>112</v>
      </c>
      <c r="C40" s="8">
        <v>4750</v>
      </c>
      <c r="D40" s="8">
        <v>10305.63</v>
      </c>
      <c r="E40" s="13">
        <f t="shared" si="0"/>
        <v>216.96063157894736</v>
      </c>
    </row>
    <row r="41" spans="1:5" ht="12.75">
      <c r="A41" s="8">
        <v>18030100</v>
      </c>
      <c r="B41" s="8" t="s">
        <v>113</v>
      </c>
      <c r="C41" s="8">
        <v>500</v>
      </c>
      <c r="D41" s="8">
        <v>420</v>
      </c>
      <c r="E41" s="13">
        <f t="shared" si="0"/>
        <v>84</v>
      </c>
    </row>
    <row r="42" spans="1:5" ht="12.75">
      <c r="A42" s="8">
        <v>18030200</v>
      </c>
      <c r="B42" s="8" t="s">
        <v>114</v>
      </c>
      <c r="C42" s="8">
        <v>4250</v>
      </c>
      <c r="D42" s="8">
        <v>9885.63</v>
      </c>
      <c r="E42" s="13">
        <f t="shared" si="0"/>
        <v>232.6030588235294</v>
      </c>
    </row>
    <row r="43" spans="1:5" ht="12.75">
      <c r="A43" s="8">
        <v>18040000</v>
      </c>
      <c r="B43" s="8" t="s">
        <v>115</v>
      </c>
      <c r="C43" s="8">
        <v>0</v>
      </c>
      <c r="D43" s="8">
        <v>-122</v>
      </c>
      <c r="E43" s="13">
        <f t="shared" si="0"/>
        <v>0</v>
      </c>
    </row>
    <row r="44" spans="1:5" ht="12.75">
      <c r="A44" s="8">
        <v>18040100</v>
      </c>
      <c r="B44" s="8" t="s">
        <v>141</v>
      </c>
      <c r="C44" s="8">
        <v>0</v>
      </c>
      <c r="D44" s="8">
        <v>-122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5723614</v>
      </c>
      <c r="D45" s="8">
        <v>9086305.23</v>
      </c>
      <c r="E45" s="13">
        <f t="shared" si="0"/>
        <v>158.75118814790795</v>
      </c>
    </row>
    <row r="46" spans="1:5" ht="12.75">
      <c r="A46" s="8">
        <v>18050300</v>
      </c>
      <c r="B46" s="8" t="s">
        <v>39</v>
      </c>
      <c r="C46" s="8">
        <v>794586</v>
      </c>
      <c r="D46" s="8">
        <v>983625.26</v>
      </c>
      <c r="E46" s="13">
        <f t="shared" si="0"/>
        <v>123.79091250034608</v>
      </c>
    </row>
    <row r="47" spans="1:5" ht="12.75">
      <c r="A47" s="8">
        <v>18050400</v>
      </c>
      <c r="B47" s="8" t="s">
        <v>40</v>
      </c>
      <c r="C47" s="8">
        <v>4103899</v>
      </c>
      <c r="D47" s="8">
        <v>7077274.42</v>
      </c>
      <c r="E47" s="13">
        <f t="shared" si="0"/>
        <v>172.45245119336514</v>
      </c>
    </row>
    <row r="48" spans="1:5" ht="12.75">
      <c r="A48" s="8">
        <v>18050500</v>
      </c>
      <c r="B48" s="8" t="s">
        <v>41</v>
      </c>
      <c r="C48" s="8">
        <v>825129</v>
      </c>
      <c r="D48" s="8">
        <v>1025405.55</v>
      </c>
      <c r="E48" s="13">
        <f t="shared" si="0"/>
        <v>124.27215017288206</v>
      </c>
    </row>
    <row r="49" spans="1:5" ht="12.75">
      <c r="A49" s="8">
        <v>20000000</v>
      </c>
      <c r="B49" s="8" t="s">
        <v>45</v>
      </c>
      <c r="C49" s="8">
        <v>173749</v>
      </c>
      <c r="D49" s="8">
        <v>235424.05</v>
      </c>
      <c r="E49" s="13">
        <f t="shared" si="0"/>
        <v>135.49663595186158</v>
      </c>
    </row>
    <row r="50" spans="1:5" ht="12.75">
      <c r="A50" s="8">
        <v>21000000</v>
      </c>
      <c r="B50" s="8" t="s">
        <v>46</v>
      </c>
      <c r="C50" s="8">
        <v>52533</v>
      </c>
      <c r="D50" s="8">
        <v>32889.71</v>
      </c>
      <c r="E50" s="13">
        <f t="shared" si="0"/>
        <v>62.607713246911466</v>
      </c>
    </row>
    <row r="51" spans="1:5" ht="12.75">
      <c r="A51" s="8">
        <v>21050000</v>
      </c>
      <c r="B51" s="8" t="s">
        <v>136</v>
      </c>
      <c r="C51" s="8">
        <v>50100</v>
      </c>
      <c r="D51" s="8">
        <v>12082.19</v>
      </c>
      <c r="E51" s="13">
        <f t="shared" si="0"/>
        <v>24.11614770459082</v>
      </c>
    </row>
    <row r="52" spans="1:5" ht="12.75">
      <c r="A52" s="8">
        <v>21080000</v>
      </c>
      <c r="B52" s="8" t="s">
        <v>47</v>
      </c>
      <c r="C52" s="8">
        <v>2433</v>
      </c>
      <c r="D52" s="8">
        <v>20807.52</v>
      </c>
      <c r="E52" s="13">
        <f t="shared" si="0"/>
        <v>855.2207151664612</v>
      </c>
    </row>
    <row r="53" spans="1:5" ht="12.75">
      <c r="A53" s="8">
        <v>21080500</v>
      </c>
      <c r="B53" s="8" t="s">
        <v>317</v>
      </c>
      <c r="C53" s="8">
        <v>0</v>
      </c>
      <c r="D53" s="8">
        <v>72.21</v>
      </c>
      <c r="E53" s="13">
        <f t="shared" si="0"/>
        <v>0</v>
      </c>
    </row>
    <row r="54" spans="1:5" ht="12.75">
      <c r="A54" s="8">
        <v>21081100</v>
      </c>
      <c r="B54" s="8" t="s">
        <v>48</v>
      </c>
      <c r="C54" s="8">
        <v>2433</v>
      </c>
      <c r="D54" s="8">
        <v>10735.31</v>
      </c>
      <c r="E54" s="13">
        <f t="shared" si="0"/>
        <v>441.23756678997125</v>
      </c>
    </row>
    <row r="55" spans="1:5" ht="12.75">
      <c r="A55" s="8">
        <v>21081500</v>
      </c>
      <c r="B55" s="8" t="s">
        <v>157</v>
      </c>
      <c r="C55" s="8">
        <v>0</v>
      </c>
      <c r="D55" s="8">
        <v>10000</v>
      </c>
      <c r="E55" s="13">
        <f t="shared" si="0"/>
        <v>0</v>
      </c>
    </row>
    <row r="56" spans="1:5" ht="12.75">
      <c r="A56" s="8">
        <v>22000000</v>
      </c>
      <c r="B56" s="8" t="s">
        <v>49</v>
      </c>
      <c r="C56" s="8">
        <v>113216</v>
      </c>
      <c r="D56" s="8">
        <v>185517.91</v>
      </c>
      <c r="E56" s="13">
        <f t="shared" si="0"/>
        <v>163.86191881006218</v>
      </c>
    </row>
    <row r="57" spans="1:5" ht="12.75">
      <c r="A57" s="8">
        <v>22010000</v>
      </c>
      <c r="B57" s="8" t="s">
        <v>146</v>
      </c>
      <c r="C57" s="8">
        <v>94150</v>
      </c>
      <c r="D57" s="8">
        <v>174547.01</v>
      </c>
      <c r="E57" s="13">
        <f t="shared" si="0"/>
        <v>185.3924694636219</v>
      </c>
    </row>
    <row r="58" spans="1:5" ht="12.75">
      <c r="A58" s="8">
        <v>22010300</v>
      </c>
      <c r="B58" s="8" t="s">
        <v>154</v>
      </c>
      <c r="C58" s="8">
        <v>17000</v>
      </c>
      <c r="D58" s="8">
        <v>22810</v>
      </c>
      <c r="E58" s="13">
        <f t="shared" si="0"/>
        <v>134.1764705882353</v>
      </c>
    </row>
    <row r="59" spans="1:5" ht="12.75">
      <c r="A59" s="8">
        <v>22012500</v>
      </c>
      <c r="B59" s="8" t="s">
        <v>151</v>
      </c>
      <c r="C59" s="8">
        <v>6350</v>
      </c>
      <c r="D59" s="8">
        <v>23507.01</v>
      </c>
      <c r="E59" s="13">
        <f t="shared" si="0"/>
        <v>370.18913385826767</v>
      </c>
    </row>
    <row r="60" spans="1:5" ht="12.75">
      <c r="A60" s="8">
        <v>22012600</v>
      </c>
      <c r="B60" s="8" t="s">
        <v>147</v>
      </c>
      <c r="C60" s="8">
        <v>70800</v>
      </c>
      <c r="D60" s="8">
        <v>128230</v>
      </c>
      <c r="E60" s="13">
        <f t="shared" si="0"/>
        <v>181.11581920903953</v>
      </c>
    </row>
    <row r="61" spans="1:5" ht="12.75">
      <c r="A61" s="8">
        <v>22080000</v>
      </c>
      <c r="B61" s="8" t="s">
        <v>50</v>
      </c>
      <c r="C61" s="8">
        <v>18955</v>
      </c>
      <c r="D61" s="8">
        <v>10473.57</v>
      </c>
      <c r="E61" s="13">
        <f t="shared" si="0"/>
        <v>55.254919546293856</v>
      </c>
    </row>
    <row r="62" spans="1:5" ht="12.75">
      <c r="A62" s="8">
        <v>22080400</v>
      </c>
      <c r="B62" s="8" t="s">
        <v>51</v>
      </c>
      <c r="C62" s="8">
        <v>18955</v>
      </c>
      <c r="D62" s="8">
        <v>10473.57</v>
      </c>
      <c r="E62" s="13">
        <f t="shared" si="0"/>
        <v>55.254919546293856</v>
      </c>
    </row>
    <row r="63" spans="1:5" ht="12.75">
      <c r="A63" s="8">
        <v>22090000</v>
      </c>
      <c r="B63" s="8" t="s">
        <v>52</v>
      </c>
      <c r="C63" s="8">
        <v>111</v>
      </c>
      <c r="D63" s="8">
        <v>476.11</v>
      </c>
      <c r="E63" s="13">
        <f t="shared" si="0"/>
        <v>428.92792792792795</v>
      </c>
    </row>
    <row r="64" spans="1:5" ht="12.75">
      <c r="A64" s="8">
        <v>22090100</v>
      </c>
      <c r="B64" s="8" t="s">
        <v>53</v>
      </c>
      <c r="C64" s="8">
        <v>111</v>
      </c>
      <c r="D64" s="8">
        <v>455.2</v>
      </c>
      <c r="E64" s="13">
        <f t="shared" si="0"/>
        <v>410.0900900900901</v>
      </c>
    </row>
    <row r="65" spans="1:5" ht="12.75">
      <c r="A65" s="8">
        <v>22090400</v>
      </c>
      <c r="B65" s="8" t="s">
        <v>54</v>
      </c>
      <c r="C65" s="8">
        <v>0</v>
      </c>
      <c r="D65" s="8">
        <v>20.91</v>
      </c>
      <c r="E65" s="13">
        <f t="shared" si="0"/>
        <v>0</v>
      </c>
    </row>
    <row r="66" spans="1:5" ht="12.75">
      <c r="A66" s="8">
        <v>22130000</v>
      </c>
      <c r="B66" s="8" t="s">
        <v>156</v>
      </c>
      <c r="C66" s="8">
        <v>0</v>
      </c>
      <c r="D66" s="8">
        <v>21.22</v>
      </c>
      <c r="E66" s="13">
        <f t="shared" si="0"/>
        <v>0</v>
      </c>
    </row>
    <row r="67" spans="1:5" ht="12.75">
      <c r="A67" s="8">
        <v>24000000</v>
      </c>
      <c r="B67" s="8" t="s">
        <v>55</v>
      </c>
      <c r="C67" s="8">
        <v>8000</v>
      </c>
      <c r="D67" s="8">
        <v>17016.43</v>
      </c>
      <c r="E67" s="13">
        <f t="shared" si="0"/>
        <v>212.705375</v>
      </c>
    </row>
    <row r="68" spans="1:5" ht="12.75">
      <c r="A68" s="8">
        <v>24060000</v>
      </c>
      <c r="B68" s="8" t="s">
        <v>47</v>
      </c>
      <c r="C68" s="8">
        <v>8000</v>
      </c>
      <c r="D68" s="8">
        <v>17016.43</v>
      </c>
      <c r="E68" s="13">
        <f t="shared" si="0"/>
        <v>212.705375</v>
      </c>
    </row>
    <row r="69" spans="1:5" ht="12.75">
      <c r="A69" s="8">
        <v>24060300</v>
      </c>
      <c r="B69" s="8" t="s">
        <v>47</v>
      </c>
      <c r="C69" s="8">
        <v>8000</v>
      </c>
      <c r="D69" s="8">
        <v>14919.11</v>
      </c>
      <c r="E69" s="13">
        <f t="shared" si="0"/>
        <v>186.488875</v>
      </c>
    </row>
    <row r="70" spans="1:5" ht="12.75">
      <c r="A70" s="8">
        <v>24062200</v>
      </c>
      <c r="B70" s="8" t="s">
        <v>158</v>
      </c>
      <c r="C70" s="8">
        <v>0</v>
      </c>
      <c r="D70" s="8">
        <v>2097.32</v>
      </c>
      <c r="E70" s="13">
        <f t="shared" si="0"/>
        <v>0</v>
      </c>
    </row>
    <row r="71" spans="1:5" ht="12.75">
      <c r="A71" s="8">
        <v>40000000</v>
      </c>
      <c r="B71" s="8" t="s">
        <v>56</v>
      </c>
      <c r="C71" s="8">
        <v>123917954</v>
      </c>
      <c r="D71" s="8">
        <v>84899328.39</v>
      </c>
      <c r="E71" s="13">
        <f t="shared" si="0"/>
        <v>68.51253240511056</v>
      </c>
    </row>
    <row r="72" spans="1:5" ht="12.75">
      <c r="A72" s="8">
        <v>41000000</v>
      </c>
      <c r="B72" s="8" t="s">
        <v>57</v>
      </c>
      <c r="C72" s="8">
        <v>123917954</v>
      </c>
      <c r="D72" s="8">
        <v>84899328.39</v>
      </c>
      <c r="E72" s="13">
        <f aca="true" t="shared" si="1" ref="E72:E86">IF(C72=0,0,D72/C72*100)</f>
        <v>68.51253240511056</v>
      </c>
    </row>
    <row r="73" spans="1:5" ht="12.75">
      <c r="A73" s="8">
        <v>41020000</v>
      </c>
      <c r="B73" s="8" t="s">
        <v>58</v>
      </c>
      <c r="C73" s="8">
        <v>10974749</v>
      </c>
      <c r="D73" s="8">
        <v>9585566</v>
      </c>
      <c r="E73" s="13">
        <f t="shared" si="1"/>
        <v>87.34200663723608</v>
      </c>
    </row>
    <row r="74" spans="1:5" ht="12.75">
      <c r="A74" s="8">
        <v>41020100</v>
      </c>
      <c r="B74" s="8" t="s">
        <v>59</v>
      </c>
      <c r="C74" s="8">
        <v>2858800</v>
      </c>
      <c r="D74" s="8">
        <v>1905700</v>
      </c>
      <c r="E74" s="13">
        <f t="shared" si="1"/>
        <v>66.66083671470547</v>
      </c>
    </row>
    <row r="75" spans="1:5" ht="12.75">
      <c r="A75" s="8">
        <v>41020200</v>
      </c>
      <c r="B75" s="8" t="s">
        <v>159</v>
      </c>
      <c r="C75" s="8">
        <v>8115949</v>
      </c>
      <c r="D75" s="8">
        <v>7679866</v>
      </c>
      <c r="E75" s="13">
        <f t="shared" si="1"/>
        <v>94.62683907944715</v>
      </c>
    </row>
    <row r="76" spans="1:5" ht="12.75">
      <c r="A76" s="8">
        <v>41030000</v>
      </c>
      <c r="B76" s="8" t="s">
        <v>60</v>
      </c>
      <c r="C76" s="8">
        <v>112943205</v>
      </c>
      <c r="D76" s="8">
        <v>75313762.39</v>
      </c>
      <c r="E76" s="13">
        <f t="shared" si="1"/>
        <v>66.68286276274877</v>
      </c>
    </row>
    <row r="77" spans="1:5" ht="12.75">
      <c r="A77" s="8">
        <v>41030300</v>
      </c>
      <c r="B77" s="8" t="s">
        <v>309</v>
      </c>
      <c r="C77" s="8">
        <v>14000</v>
      </c>
      <c r="D77" s="8">
        <v>13000</v>
      </c>
      <c r="E77" s="13">
        <f t="shared" si="1"/>
        <v>92.85714285714286</v>
      </c>
    </row>
    <row r="78" spans="1:5" ht="12.75">
      <c r="A78" s="8">
        <v>41030600</v>
      </c>
      <c r="B78" s="8" t="s">
        <v>61</v>
      </c>
      <c r="C78" s="8">
        <v>27398400</v>
      </c>
      <c r="D78" s="8">
        <v>16752458</v>
      </c>
      <c r="E78" s="13">
        <f t="shared" si="1"/>
        <v>61.143928112590515</v>
      </c>
    </row>
    <row r="79" spans="1:5" ht="12.75">
      <c r="A79" s="8">
        <v>41030800</v>
      </c>
      <c r="B79" s="8" t="s">
        <v>62</v>
      </c>
      <c r="C79" s="8">
        <v>39475396</v>
      </c>
      <c r="D79" s="8">
        <v>20331396</v>
      </c>
      <c r="E79" s="13">
        <f t="shared" si="1"/>
        <v>51.50396971318539</v>
      </c>
    </row>
    <row r="80" spans="1:5" ht="12.75">
      <c r="A80" s="8">
        <v>41031000</v>
      </c>
      <c r="B80" s="8" t="s">
        <v>63</v>
      </c>
      <c r="C80" s="8">
        <v>1539000</v>
      </c>
      <c r="D80" s="8">
        <v>155985</v>
      </c>
      <c r="E80" s="13">
        <f t="shared" si="1"/>
        <v>10.135477582846004</v>
      </c>
    </row>
    <row r="81" spans="1:5" ht="12.75">
      <c r="A81" s="8">
        <v>41033900</v>
      </c>
      <c r="B81" s="8" t="s">
        <v>64</v>
      </c>
      <c r="C81" s="8">
        <v>20449719</v>
      </c>
      <c r="D81" s="8">
        <v>16757819</v>
      </c>
      <c r="E81" s="13">
        <f t="shared" si="1"/>
        <v>81.94645119573526</v>
      </c>
    </row>
    <row r="82" spans="1:5" ht="12.75">
      <c r="A82" s="8">
        <v>41034200</v>
      </c>
      <c r="B82" s="8" t="s">
        <v>65</v>
      </c>
      <c r="C82" s="8">
        <v>15129414</v>
      </c>
      <c r="D82" s="8">
        <v>12444164</v>
      </c>
      <c r="E82" s="13">
        <f t="shared" si="1"/>
        <v>82.25146063158824</v>
      </c>
    </row>
    <row r="83" spans="1:5" ht="12.75">
      <c r="A83" s="8">
        <v>41035000</v>
      </c>
      <c r="B83" s="8" t="s">
        <v>66</v>
      </c>
      <c r="C83" s="8">
        <v>8700276</v>
      </c>
      <c r="D83" s="8">
        <v>8710309</v>
      </c>
      <c r="E83" s="13">
        <f t="shared" si="1"/>
        <v>100.1153181807106</v>
      </c>
    </row>
    <row r="84" spans="1:5" ht="12.75">
      <c r="A84" s="8">
        <v>41035800</v>
      </c>
      <c r="B84" s="8" t="s">
        <v>67</v>
      </c>
      <c r="C84" s="8">
        <v>237000</v>
      </c>
      <c r="D84" s="8">
        <v>148631.39</v>
      </c>
      <c r="E84" s="13">
        <f t="shared" si="1"/>
        <v>62.71366666666667</v>
      </c>
    </row>
    <row r="85" spans="1:5" ht="12.75">
      <c r="A85" s="9" t="s">
        <v>68</v>
      </c>
      <c r="B85" s="9"/>
      <c r="C85" s="9">
        <v>30842543</v>
      </c>
      <c r="D85" s="9">
        <v>29735182.810000002</v>
      </c>
      <c r="E85" s="14">
        <f t="shared" si="1"/>
        <v>96.40963395917127</v>
      </c>
    </row>
    <row r="86" spans="1:5" ht="12.75">
      <c r="A86" s="9" t="s">
        <v>69</v>
      </c>
      <c r="B86" s="9"/>
      <c r="C86" s="9">
        <v>154760497</v>
      </c>
      <c r="D86" s="9">
        <v>114634511.2</v>
      </c>
      <c r="E86" s="14">
        <f t="shared" si="1"/>
        <v>74.07220409740607</v>
      </c>
    </row>
    <row r="87" ht="12.75">
      <c r="B87" s="16" t="s">
        <v>155</v>
      </c>
    </row>
    <row r="88" spans="1:5" ht="12.75">
      <c r="A88" s="7" t="s">
        <v>2</v>
      </c>
      <c r="B88" s="7" t="s">
        <v>18</v>
      </c>
      <c r="C88" s="7" t="s">
        <v>19</v>
      </c>
      <c r="D88" s="7" t="s">
        <v>20</v>
      </c>
      <c r="E88" s="7" t="s">
        <v>21</v>
      </c>
    </row>
    <row r="89" spans="1:5" ht="12.75">
      <c r="A89" s="8">
        <v>10000000</v>
      </c>
      <c r="B89" s="8" t="s">
        <v>22</v>
      </c>
      <c r="C89" s="8">
        <v>207000</v>
      </c>
      <c r="D89" s="8">
        <v>72736.49</v>
      </c>
      <c r="E89" s="13">
        <f aca="true" t="shared" si="2" ref="E89:E124">IF(C89=0,0,D89/C89*100)</f>
        <v>35.138400966183575</v>
      </c>
    </row>
    <row r="90" spans="1:5" ht="12.75">
      <c r="A90" s="8">
        <v>19000000</v>
      </c>
      <c r="B90" s="8" t="s">
        <v>42</v>
      </c>
      <c r="C90" s="8">
        <v>207000</v>
      </c>
      <c r="D90" s="8">
        <v>72736.49</v>
      </c>
      <c r="E90" s="13">
        <f t="shared" si="2"/>
        <v>35.138400966183575</v>
      </c>
    </row>
    <row r="91" spans="1:5" ht="12.75">
      <c r="A91" s="8">
        <v>19010000</v>
      </c>
      <c r="B91" s="8" t="s">
        <v>43</v>
      </c>
      <c r="C91" s="8">
        <v>207000</v>
      </c>
      <c r="D91" s="8">
        <v>72736.49</v>
      </c>
      <c r="E91" s="13">
        <f t="shared" si="2"/>
        <v>35.138400966183575</v>
      </c>
    </row>
    <row r="92" spans="1:5" ht="12.75">
      <c r="A92" s="8">
        <v>19010100</v>
      </c>
      <c r="B92" s="8" t="s">
        <v>116</v>
      </c>
      <c r="C92" s="8">
        <v>0</v>
      </c>
      <c r="D92" s="8">
        <v>23923.86</v>
      </c>
      <c r="E92" s="13">
        <f t="shared" si="2"/>
        <v>0</v>
      </c>
    </row>
    <row r="93" spans="1:5" ht="12.75">
      <c r="A93" s="8">
        <v>19010200</v>
      </c>
      <c r="B93" s="8" t="s">
        <v>117</v>
      </c>
      <c r="C93" s="8">
        <v>0</v>
      </c>
      <c r="D93" s="8">
        <v>191.69</v>
      </c>
      <c r="E93" s="13">
        <f t="shared" si="2"/>
        <v>0</v>
      </c>
    </row>
    <row r="94" spans="1:5" ht="12.75">
      <c r="A94" s="8">
        <v>19010300</v>
      </c>
      <c r="B94" s="8" t="s">
        <v>44</v>
      </c>
      <c r="C94" s="8">
        <v>207000</v>
      </c>
      <c r="D94" s="8">
        <v>48620.94</v>
      </c>
      <c r="E94" s="13">
        <f t="shared" si="2"/>
        <v>23.488376811594204</v>
      </c>
    </row>
    <row r="95" spans="1:5" ht="12.75">
      <c r="A95" s="8">
        <v>20000000</v>
      </c>
      <c r="B95" s="8" t="s">
        <v>45</v>
      </c>
      <c r="C95" s="8">
        <v>1291060.25</v>
      </c>
      <c r="D95" s="8">
        <v>2400731.63</v>
      </c>
      <c r="E95" s="13">
        <f t="shared" si="2"/>
        <v>185.95039464657052</v>
      </c>
    </row>
    <row r="96" spans="1:5" ht="12.75">
      <c r="A96" s="8">
        <v>21000000</v>
      </c>
      <c r="B96" s="8" t="s">
        <v>46</v>
      </c>
      <c r="C96" s="8">
        <v>60000</v>
      </c>
      <c r="D96" s="8">
        <v>0</v>
      </c>
      <c r="E96" s="13">
        <f t="shared" si="2"/>
        <v>0</v>
      </c>
    </row>
    <row r="97" spans="1:5" ht="12.75">
      <c r="A97" s="8">
        <v>21110000</v>
      </c>
      <c r="B97" s="8" t="s">
        <v>97</v>
      </c>
      <c r="C97" s="8">
        <v>60000</v>
      </c>
      <c r="D97" s="8">
        <v>0</v>
      </c>
      <c r="E97" s="13">
        <f t="shared" si="2"/>
        <v>0</v>
      </c>
    </row>
    <row r="98" spans="1:5" ht="12.75">
      <c r="A98" s="8">
        <v>24000000</v>
      </c>
      <c r="B98" s="8" t="s">
        <v>55</v>
      </c>
      <c r="C98" s="8">
        <v>300000</v>
      </c>
      <c r="D98" s="8">
        <v>881133.33</v>
      </c>
      <c r="E98" s="13">
        <f t="shared" si="2"/>
        <v>293.71110999999996</v>
      </c>
    </row>
    <row r="99" spans="1:5" ht="12.75">
      <c r="A99" s="8">
        <v>24060000</v>
      </c>
      <c r="B99" s="8" t="s">
        <v>47</v>
      </c>
      <c r="C99" s="8">
        <v>0</v>
      </c>
      <c r="D99" s="8">
        <v>1649.13</v>
      </c>
      <c r="E99" s="13">
        <f t="shared" si="2"/>
        <v>0</v>
      </c>
    </row>
    <row r="100" spans="1:5" ht="12.75">
      <c r="A100" s="8">
        <v>24062100</v>
      </c>
      <c r="B100" s="8" t="s">
        <v>98</v>
      </c>
      <c r="C100" s="8">
        <v>0</v>
      </c>
      <c r="D100" s="8">
        <v>1649.13</v>
      </c>
      <c r="E100" s="13">
        <f t="shared" si="2"/>
        <v>0</v>
      </c>
    </row>
    <row r="101" spans="1:5" ht="12.75">
      <c r="A101" s="8">
        <v>24170000</v>
      </c>
      <c r="B101" s="8" t="s">
        <v>137</v>
      </c>
      <c r="C101" s="8">
        <v>300000</v>
      </c>
      <c r="D101" s="8">
        <v>879484.2</v>
      </c>
      <c r="E101" s="13">
        <f t="shared" si="2"/>
        <v>293.16139999999996</v>
      </c>
    </row>
    <row r="102" spans="1:5" ht="12.75">
      <c r="A102" s="8">
        <v>25000000</v>
      </c>
      <c r="B102" s="8" t="s">
        <v>99</v>
      </c>
      <c r="C102" s="8">
        <v>931060.25</v>
      </c>
      <c r="D102" s="8">
        <v>1519598.3</v>
      </c>
      <c r="E102" s="13">
        <f t="shared" si="2"/>
        <v>163.21159667164397</v>
      </c>
    </row>
    <row r="103" spans="1:5" ht="12.75">
      <c r="A103" s="8">
        <v>25010000</v>
      </c>
      <c r="B103" s="8" t="s">
        <v>100</v>
      </c>
      <c r="C103" s="8">
        <v>931060.25</v>
      </c>
      <c r="D103" s="8">
        <v>882682.29</v>
      </c>
      <c r="E103" s="13">
        <f t="shared" si="2"/>
        <v>94.80399254505818</v>
      </c>
    </row>
    <row r="104" spans="1:5" ht="12.75">
      <c r="A104" s="8">
        <v>25010100</v>
      </c>
      <c r="B104" s="8" t="s">
        <v>101</v>
      </c>
      <c r="C104" s="8">
        <v>828538.25</v>
      </c>
      <c r="D104" s="8">
        <v>566793.52</v>
      </c>
      <c r="E104" s="13">
        <f t="shared" si="2"/>
        <v>68.40885378556753</v>
      </c>
    </row>
    <row r="105" spans="1:5" ht="12.75">
      <c r="A105" s="8">
        <v>25010200</v>
      </c>
      <c r="B105" s="8" t="s">
        <v>102</v>
      </c>
      <c r="C105" s="8">
        <v>8576.75</v>
      </c>
      <c r="D105" s="8">
        <v>0</v>
      </c>
      <c r="E105" s="13">
        <f t="shared" si="2"/>
        <v>0</v>
      </c>
    </row>
    <row r="106" spans="1:5" ht="12.75">
      <c r="A106" s="8">
        <v>25010300</v>
      </c>
      <c r="B106" s="8" t="s">
        <v>103</v>
      </c>
      <c r="C106" s="8">
        <v>91915.25</v>
      </c>
      <c r="D106" s="8">
        <v>51626.77</v>
      </c>
      <c r="E106" s="13">
        <f t="shared" si="2"/>
        <v>56.16779587718034</v>
      </c>
    </row>
    <row r="107" spans="1:5" ht="12.75">
      <c r="A107" s="8">
        <v>25010400</v>
      </c>
      <c r="B107" s="8" t="s">
        <v>104</v>
      </c>
      <c r="C107" s="8">
        <v>2030</v>
      </c>
      <c r="D107" s="8">
        <v>264262</v>
      </c>
      <c r="E107" s="13">
        <f t="shared" si="2"/>
        <v>13017.832512315272</v>
      </c>
    </row>
    <row r="108" spans="1:5" ht="12.75">
      <c r="A108" s="8">
        <v>25020000</v>
      </c>
      <c r="B108" s="8" t="s">
        <v>142</v>
      </c>
      <c r="C108" s="8">
        <v>0</v>
      </c>
      <c r="D108" s="8">
        <v>636916.01</v>
      </c>
      <c r="E108" s="13">
        <f t="shared" si="2"/>
        <v>0</v>
      </c>
    </row>
    <row r="109" spans="1:5" ht="12.75">
      <c r="A109" s="8">
        <v>25020100</v>
      </c>
      <c r="B109" s="8" t="s">
        <v>143</v>
      </c>
      <c r="C109" s="8">
        <v>0</v>
      </c>
      <c r="D109" s="8">
        <v>68778.5</v>
      </c>
      <c r="E109" s="13">
        <f t="shared" si="2"/>
        <v>0</v>
      </c>
    </row>
    <row r="110" spans="1:5" ht="12.75">
      <c r="A110" s="8">
        <v>25020200</v>
      </c>
      <c r="B110" s="8" t="s">
        <v>148</v>
      </c>
      <c r="C110" s="8">
        <v>0</v>
      </c>
      <c r="D110" s="8">
        <v>568137.51</v>
      </c>
      <c r="E110" s="13">
        <f t="shared" si="2"/>
        <v>0</v>
      </c>
    </row>
    <row r="111" spans="1:5" ht="12.75">
      <c r="A111" s="8">
        <v>30000000</v>
      </c>
      <c r="B111" s="8" t="s">
        <v>118</v>
      </c>
      <c r="C111" s="8">
        <v>10000</v>
      </c>
      <c r="D111" s="8">
        <v>205028.8</v>
      </c>
      <c r="E111" s="13">
        <f t="shared" si="2"/>
        <v>2050.2879999999996</v>
      </c>
    </row>
    <row r="112" spans="1:5" ht="12.75">
      <c r="A112" s="8">
        <v>31000000</v>
      </c>
      <c r="B112" s="8" t="s">
        <v>152</v>
      </c>
      <c r="C112" s="8">
        <v>0</v>
      </c>
      <c r="D112" s="8">
        <v>23293</v>
      </c>
      <c r="E112" s="13">
        <f t="shared" si="2"/>
        <v>0</v>
      </c>
    </row>
    <row r="113" spans="1:5" ht="12.75">
      <c r="A113" s="8">
        <v>31030000</v>
      </c>
      <c r="B113" s="8" t="s">
        <v>153</v>
      </c>
      <c r="C113" s="8">
        <v>0</v>
      </c>
      <c r="D113" s="8">
        <v>23293</v>
      </c>
      <c r="E113" s="13">
        <f t="shared" si="2"/>
        <v>0</v>
      </c>
    </row>
    <row r="114" spans="1:5" ht="12.75">
      <c r="A114" s="8">
        <v>33000000</v>
      </c>
      <c r="B114" s="8" t="s">
        <v>119</v>
      </c>
      <c r="C114" s="8">
        <v>10000</v>
      </c>
      <c r="D114" s="8">
        <v>181735.8</v>
      </c>
      <c r="E114" s="13">
        <f t="shared" si="2"/>
        <v>1817.3579999999997</v>
      </c>
    </row>
    <row r="115" spans="1:5" ht="12.75">
      <c r="A115" s="8">
        <v>33010000</v>
      </c>
      <c r="B115" s="8" t="s">
        <v>120</v>
      </c>
      <c r="C115" s="8">
        <v>10000</v>
      </c>
      <c r="D115" s="8">
        <v>181735.8</v>
      </c>
      <c r="E115" s="13">
        <f t="shared" si="2"/>
        <v>1817.3579999999997</v>
      </c>
    </row>
    <row r="116" spans="1:5" ht="12.75">
      <c r="A116" s="8">
        <v>33010100</v>
      </c>
      <c r="B116" s="8" t="s">
        <v>121</v>
      </c>
      <c r="C116" s="8">
        <v>10000</v>
      </c>
      <c r="D116" s="8">
        <v>181735.8</v>
      </c>
      <c r="E116" s="13">
        <f t="shared" si="2"/>
        <v>1817.3579999999997</v>
      </c>
    </row>
    <row r="117" spans="1:5" ht="12.75">
      <c r="A117" s="8">
        <v>40000000</v>
      </c>
      <c r="B117" s="8" t="s">
        <v>56</v>
      </c>
      <c r="C117" s="8">
        <v>694600</v>
      </c>
      <c r="D117" s="8">
        <v>524600</v>
      </c>
      <c r="E117" s="13">
        <f t="shared" si="2"/>
        <v>75.5254822919666</v>
      </c>
    </row>
    <row r="118" spans="1:5" ht="12.75">
      <c r="A118" s="8">
        <v>41000000</v>
      </c>
      <c r="B118" s="8" t="s">
        <v>57</v>
      </c>
      <c r="C118" s="8">
        <v>694600</v>
      </c>
      <c r="D118" s="8">
        <v>524600</v>
      </c>
      <c r="E118" s="13">
        <f t="shared" si="2"/>
        <v>75.5254822919666</v>
      </c>
    </row>
    <row r="119" spans="1:5" ht="12.75">
      <c r="A119" s="8">
        <v>41030000</v>
      </c>
      <c r="B119" s="8" t="s">
        <v>60</v>
      </c>
      <c r="C119" s="8">
        <v>694600</v>
      </c>
      <c r="D119" s="8">
        <v>524600</v>
      </c>
      <c r="E119" s="13">
        <f t="shared" si="2"/>
        <v>75.5254822919666</v>
      </c>
    </row>
    <row r="120" spans="1:5" ht="12.75">
      <c r="A120" s="8">
        <v>41035000</v>
      </c>
      <c r="B120" s="8" t="s">
        <v>66</v>
      </c>
      <c r="C120" s="8">
        <v>694600</v>
      </c>
      <c r="D120" s="8">
        <v>524600</v>
      </c>
      <c r="E120" s="13">
        <f t="shared" si="2"/>
        <v>75.5254822919666</v>
      </c>
    </row>
    <row r="121" spans="1:5" ht="12.75">
      <c r="A121" s="8">
        <v>50000000</v>
      </c>
      <c r="B121" s="8" t="s">
        <v>105</v>
      </c>
      <c r="C121" s="8">
        <v>91250</v>
      </c>
      <c r="D121" s="8">
        <v>62533.8</v>
      </c>
      <c r="E121" s="13">
        <f t="shared" si="2"/>
        <v>68.53019178082192</v>
      </c>
    </row>
    <row r="122" spans="1:5" ht="12.75">
      <c r="A122" s="8">
        <v>50110000</v>
      </c>
      <c r="B122" s="8" t="s">
        <v>106</v>
      </c>
      <c r="C122" s="8">
        <v>91250</v>
      </c>
      <c r="D122" s="8">
        <v>62533.8</v>
      </c>
      <c r="E122" s="13">
        <f t="shared" si="2"/>
        <v>68.53019178082192</v>
      </c>
    </row>
    <row r="123" spans="1:5" ht="12.75">
      <c r="A123" s="9" t="s">
        <v>68</v>
      </c>
      <c r="B123" s="9"/>
      <c r="C123" s="9">
        <v>1599310.25</v>
      </c>
      <c r="D123" s="9">
        <v>2741030.72</v>
      </c>
      <c r="E123" s="14">
        <f t="shared" si="2"/>
        <v>171.38830442686154</v>
      </c>
    </row>
    <row r="124" spans="1:5" ht="12.75">
      <c r="A124" s="9" t="s">
        <v>69</v>
      </c>
      <c r="B124" s="9"/>
      <c r="C124" s="9">
        <v>2293910.25</v>
      </c>
      <c r="D124" s="9">
        <v>3265630.72</v>
      </c>
      <c r="E124" s="14">
        <f t="shared" si="2"/>
        <v>142.36087571429616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4" sqref="F1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96</v>
      </c>
    </row>
    <row r="2" spans="1:12" ht="18">
      <c r="A2" s="20" t="s">
        <v>318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315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160</v>
      </c>
      <c r="B6" s="11" t="s">
        <v>73</v>
      </c>
      <c r="C6" s="12">
        <v>25993628</v>
      </c>
      <c r="D6" s="12">
        <v>26215727</v>
      </c>
      <c r="E6" s="12">
        <v>6024498</v>
      </c>
      <c r="F6" s="12">
        <v>3444165.3</v>
      </c>
      <c r="G6" s="12">
        <v>0</v>
      </c>
      <c r="H6" s="12">
        <v>3343085.63</v>
      </c>
      <c r="I6" s="12">
        <v>101079.67</v>
      </c>
      <c r="J6" s="12">
        <v>66908.37</v>
      </c>
      <c r="K6" s="12">
        <f aca="true" t="shared" si="0" ref="K6:K69">E6-F6</f>
        <v>2580332.7</v>
      </c>
      <c r="L6" s="12">
        <f aca="true" t="shared" si="1" ref="L6:L69">D6-F6</f>
        <v>22771561.7</v>
      </c>
      <c r="M6" s="12">
        <f aca="true" t="shared" si="2" ref="M6:M69">IF(E6=0,0,(F6/E6)*100)</f>
        <v>57.169332614933225</v>
      </c>
      <c r="N6" s="12">
        <f aca="true" t="shared" si="3" ref="N6:N69">D6-H6</f>
        <v>22872641.37</v>
      </c>
      <c r="O6" s="12">
        <f aca="true" t="shared" si="4" ref="O6:O69">E6-H6</f>
        <v>2681412.37</v>
      </c>
      <c r="P6" s="12">
        <f aca="true" t="shared" si="5" ref="P6:P69">IF(E6=0,0,(H6/E6)*100)</f>
        <v>55.491521949214686</v>
      </c>
    </row>
    <row r="7" spans="1:16" ht="51">
      <c r="A7" s="4" t="s">
        <v>161</v>
      </c>
      <c r="B7" s="5" t="s">
        <v>310</v>
      </c>
      <c r="C7" s="6">
        <v>25993628</v>
      </c>
      <c r="D7" s="6">
        <v>26215727</v>
      </c>
      <c r="E7" s="6">
        <v>6024498</v>
      </c>
      <c r="F7" s="6">
        <v>3444165.3</v>
      </c>
      <c r="G7" s="6">
        <v>0</v>
      </c>
      <c r="H7" s="6">
        <v>3343085.63</v>
      </c>
      <c r="I7" s="6">
        <v>101079.67</v>
      </c>
      <c r="J7" s="6">
        <v>66908.37</v>
      </c>
      <c r="K7" s="6">
        <f t="shared" si="0"/>
        <v>2580332.7</v>
      </c>
      <c r="L7" s="6">
        <f t="shared" si="1"/>
        <v>22771561.7</v>
      </c>
      <c r="M7" s="6">
        <f t="shared" si="2"/>
        <v>57.169332614933225</v>
      </c>
      <c r="N7" s="6">
        <f t="shared" si="3"/>
        <v>22872641.37</v>
      </c>
      <c r="O7" s="6">
        <f t="shared" si="4"/>
        <v>2681412.37</v>
      </c>
      <c r="P7" s="6">
        <f t="shared" si="5"/>
        <v>55.491521949214686</v>
      </c>
    </row>
    <row r="8" spans="1:16" ht="12.75">
      <c r="A8" s="10" t="s">
        <v>162</v>
      </c>
      <c r="B8" s="11" t="s">
        <v>74</v>
      </c>
      <c r="C8" s="12">
        <v>178631026</v>
      </c>
      <c r="D8" s="12">
        <v>167765056</v>
      </c>
      <c r="E8" s="12">
        <v>41753443</v>
      </c>
      <c r="F8" s="12">
        <v>25766542.150000002</v>
      </c>
      <c r="G8" s="12">
        <v>0</v>
      </c>
      <c r="H8" s="12">
        <v>25467883.780000005</v>
      </c>
      <c r="I8" s="12">
        <v>298658.37</v>
      </c>
      <c r="J8" s="12">
        <v>977062.94</v>
      </c>
      <c r="K8" s="12">
        <f t="shared" si="0"/>
        <v>15986900.849999998</v>
      </c>
      <c r="L8" s="12">
        <f t="shared" si="1"/>
        <v>141998513.85</v>
      </c>
      <c r="M8" s="12">
        <f t="shared" si="2"/>
        <v>61.71117948285128</v>
      </c>
      <c r="N8" s="12">
        <f t="shared" si="3"/>
        <v>142297172.22</v>
      </c>
      <c r="O8" s="12">
        <f t="shared" si="4"/>
        <v>16285559.219999995</v>
      </c>
      <c r="P8" s="12">
        <f t="shared" si="5"/>
        <v>60.995889081530365</v>
      </c>
    </row>
    <row r="9" spans="1:16" ht="12.75">
      <c r="A9" s="4" t="s">
        <v>163</v>
      </c>
      <c r="B9" s="5" t="s">
        <v>164</v>
      </c>
      <c r="C9" s="6">
        <v>23501094</v>
      </c>
      <c r="D9" s="6">
        <v>24036420</v>
      </c>
      <c r="E9" s="6">
        <v>6145060</v>
      </c>
      <c r="F9" s="6">
        <v>3748647.12</v>
      </c>
      <c r="G9" s="6">
        <v>0</v>
      </c>
      <c r="H9" s="6">
        <v>3689972.06</v>
      </c>
      <c r="I9" s="6">
        <v>58675.06</v>
      </c>
      <c r="J9" s="6">
        <v>52169.46</v>
      </c>
      <c r="K9" s="6">
        <f t="shared" si="0"/>
        <v>2396412.88</v>
      </c>
      <c r="L9" s="6">
        <f t="shared" si="1"/>
        <v>20287772.88</v>
      </c>
      <c r="M9" s="6">
        <f t="shared" si="2"/>
        <v>61.00261217953934</v>
      </c>
      <c r="N9" s="6">
        <f t="shared" si="3"/>
        <v>20346447.94</v>
      </c>
      <c r="O9" s="6">
        <f t="shared" si="4"/>
        <v>2455087.94</v>
      </c>
      <c r="P9" s="6">
        <f t="shared" si="5"/>
        <v>60.047779191741014</v>
      </c>
    </row>
    <row r="10" spans="1:16" ht="51">
      <c r="A10" s="4" t="s">
        <v>165</v>
      </c>
      <c r="B10" s="5" t="s">
        <v>166</v>
      </c>
      <c r="C10" s="6">
        <v>143634851</v>
      </c>
      <c r="D10" s="6">
        <v>132233555</v>
      </c>
      <c r="E10" s="6">
        <v>33177019</v>
      </c>
      <c r="F10" s="6">
        <v>20697495.930000003</v>
      </c>
      <c r="G10" s="6">
        <v>0</v>
      </c>
      <c r="H10" s="6">
        <v>20464145.410000008</v>
      </c>
      <c r="I10" s="6">
        <v>233350.52</v>
      </c>
      <c r="J10" s="6">
        <v>845211.84</v>
      </c>
      <c r="K10" s="6">
        <f t="shared" si="0"/>
        <v>12479523.069999997</v>
      </c>
      <c r="L10" s="6">
        <f t="shared" si="1"/>
        <v>111536059.07</v>
      </c>
      <c r="M10" s="6">
        <f t="shared" si="2"/>
        <v>62.38503805902514</v>
      </c>
      <c r="N10" s="6">
        <f t="shared" si="3"/>
        <v>111769409.58999999</v>
      </c>
      <c r="O10" s="6">
        <f t="shared" si="4"/>
        <v>12712873.589999992</v>
      </c>
      <c r="P10" s="6">
        <f t="shared" si="5"/>
        <v>61.68168818904437</v>
      </c>
    </row>
    <row r="11" spans="1:16" ht="51">
      <c r="A11" s="4" t="s">
        <v>167</v>
      </c>
      <c r="B11" s="5" t="s">
        <v>168</v>
      </c>
      <c r="C11" s="6">
        <v>3600842</v>
      </c>
      <c r="D11" s="6">
        <v>3600842</v>
      </c>
      <c r="E11" s="6">
        <v>716003</v>
      </c>
      <c r="F11" s="6">
        <v>400104.29</v>
      </c>
      <c r="G11" s="6">
        <v>0</v>
      </c>
      <c r="H11" s="6">
        <v>399070.37</v>
      </c>
      <c r="I11" s="6">
        <v>1033.92</v>
      </c>
      <c r="J11" s="6">
        <v>74093.6</v>
      </c>
      <c r="K11" s="6">
        <f t="shared" si="0"/>
        <v>315898.71</v>
      </c>
      <c r="L11" s="6">
        <f t="shared" si="1"/>
        <v>3200737.71</v>
      </c>
      <c r="M11" s="6">
        <f t="shared" si="2"/>
        <v>55.88025329502809</v>
      </c>
      <c r="N11" s="6">
        <f t="shared" si="3"/>
        <v>3201771.63</v>
      </c>
      <c r="O11" s="6">
        <f t="shared" si="4"/>
        <v>316932.63</v>
      </c>
      <c r="P11" s="6">
        <f t="shared" si="5"/>
        <v>55.73585166542598</v>
      </c>
    </row>
    <row r="12" spans="1:16" ht="25.5">
      <c r="A12" s="4" t="s">
        <v>169</v>
      </c>
      <c r="B12" s="5" t="s">
        <v>170</v>
      </c>
      <c r="C12" s="6">
        <v>2113788</v>
      </c>
      <c r="D12" s="6">
        <v>2113788</v>
      </c>
      <c r="E12" s="6">
        <v>435440</v>
      </c>
      <c r="F12" s="6">
        <v>238871.29</v>
      </c>
      <c r="G12" s="6">
        <v>0</v>
      </c>
      <c r="H12" s="6">
        <v>238870.46</v>
      </c>
      <c r="I12" s="6">
        <v>0.83</v>
      </c>
      <c r="J12" s="6">
        <v>400</v>
      </c>
      <c r="K12" s="6">
        <f t="shared" si="0"/>
        <v>196568.71</v>
      </c>
      <c r="L12" s="6">
        <f t="shared" si="1"/>
        <v>1874916.71</v>
      </c>
      <c r="M12" s="6">
        <f t="shared" si="2"/>
        <v>54.85745223222488</v>
      </c>
      <c r="N12" s="6">
        <f t="shared" si="3"/>
        <v>1874917.54</v>
      </c>
      <c r="O12" s="6">
        <f t="shared" si="4"/>
        <v>196569.54</v>
      </c>
      <c r="P12" s="6">
        <f t="shared" si="5"/>
        <v>54.85726162042991</v>
      </c>
    </row>
    <row r="13" spans="1:16" ht="25.5">
      <c r="A13" s="4" t="s">
        <v>171</v>
      </c>
      <c r="B13" s="5" t="s">
        <v>172</v>
      </c>
      <c r="C13" s="6">
        <v>59730</v>
      </c>
      <c r="D13" s="6">
        <v>59730</v>
      </c>
      <c r="E13" s="6">
        <v>12305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12305</v>
      </c>
      <c r="L13" s="6">
        <f t="shared" si="1"/>
        <v>59730</v>
      </c>
      <c r="M13" s="6">
        <f t="shared" si="2"/>
        <v>0</v>
      </c>
      <c r="N13" s="6">
        <f t="shared" si="3"/>
        <v>59730</v>
      </c>
      <c r="O13" s="6">
        <f t="shared" si="4"/>
        <v>12305</v>
      </c>
      <c r="P13" s="6">
        <f t="shared" si="5"/>
        <v>0</v>
      </c>
    </row>
    <row r="14" spans="1:16" ht="25.5">
      <c r="A14" s="4" t="s">
        <v>173</v>
      </c>
      <c r="B14" s="5" t="s">
        <v>174</v>
      </c>
      <c r="C14" s="6">
        <v>1228848</v>
      </c>
      <c r="D14" s="6">
        <v>1228848</v>
      </c>
      <c r="E14" s="6">
        <v>273623</v>
      </c>
      <c r="F14" s="6">
        <v>172916.19</v>
      </c>
      <c r="G14" s="6">
        <v>0</v>
      </c>
      <c r="H14" s="6">
        <v>172506.19</v>
      </c>
      <c r="I14" s="6">
        <v>410</v>
      </c>
      <c r="J14" s="6">
        <v>0</v>
      </c>
      <c r="K14" s="6">
        <f t="shared" si="0"/>
        <v>100706.81</v>
      </c>
      <c r="L14" s="6">
        <f t="shared" si="1"/>
        <v>1055931.81</v>
      </c>
      <c r="M14" s="6">
        <f t="shared" si="2"/>
        <v>63.195049392777655</v>
      </c>
      <c r="N14" s="6">
        <f t="shared" si="3"/>
        <v>1056341.81</v>
      </c>
      <c r="O14" s="6">
        <f t="shared" si="4"/>
        <v>101116.81</v>
      </c>
      <c r="P14" s="6">
        <f t="shared" si="5"/>
        <v>63.04520818790819</v>
      </c>
    </row>
    <row r="15" spans="1:16" ht="12.75">
      <c r="A15" s="4" t="s">
        <v>175</v>
      </c>
      <c r="B15" s="5" t="s">
        <v>176</v>
      </c>
      <c r="C15" s="6">
        <v>1766586</v>
      </c>
      <c r="D15" s="6">
        <v>1766586</v>
      </c>
      <c r="E15" s="6">
        <v>363917</v>
      </c>
      <c r="F15" s="6">
        <v>223702.79</v>
      </c>
      <c r="G15" s="6">
        <v>0</v>
      </c>
      <c r="H15" s="6">
        <v>222762.79</v>
      </c>
      <c r="I15" s="6">
        <v>940</v>
      </c>
      <c r="J15" s="6">
        <v>940</v>
      </c>
      <c r="K15" s="6">
        <f t="shared" si="0"/>
        <v>140214.21</v>
      </c>
      <c r="L15" s="6">
        <f t="shared" si="1"/>
        <v>1542883.21</v>
      </c>
      <c r="M15" s="6">
        <f t="shared" si="2"/>
        <v>61.47082713915536</v>
      </c>
      <c r="N15" s="6">
        <f t="shared" si="3"/>
        <v>1543823.21</v>
      </c>
      <c r="O15" s="6">
        <f t="shared" si="4"/>
        <v>141154.21</v>
      </c>
      <c r="P15" s="6">
        <f t="shared" si="5"/>
        <v>61.21252648268699</v>
      </c>
    </row>
    <row r="16" spans="1:16" ht="25.5">
      <c r="A16" s="4" t="s">
        <v>177</v>
      </c>
      <c r="B16" s="5" t="s">
        <v>178</v>
      </c>
      <c r="C16" s="6">
        <v>714417</v>
      </c>
      <c r="D16" s="6">
        <v>714417</v>
      </c>
      <c r="E16" s="6">
        <v>147170</v>
      </c>
      <c r="F16" s="6">
        <v>85869.5</v>
      </c>
      <c r="G16" s="6">
        <v>0</v>
      </c>
      <c r="H16" s="6">
        <v>84776.5</v>
      </c>
      <c r="I16" s="6">
        <v>1093</v>
      </c>
      <c r="J16" s="6">
        <v>1093</v>
      </c>
      <c r="K16" s="6">
        <f t="shared" si="0"/>
        <v>61300.5</v>
      </c>
      <c r="L16" s="6">
        <f t="shared" si="1"/>
        <v>628547.5</v>
      </c>
      <c r="M16" s="6">
        <f t="shared" si="2"/>
        <v>58.34714955493647</v>
      </c>
      <c r="N16" s="6">
        <f t="shared" si="3"/>
        <v>629640.5</v>
      </c>
      <c r="O16" s="6">
        <f t="shared" si="4"/>
        <v>62393.5</v>
      </c>
      <c r="P16" s="6">
        <f t="shared" si="5"/>
        <v>57.60447101990896</v>
      </c>
    </row>
    <row r="17" spans="1:16" ht="12.75">
      <c r="A17" s="4" t="s">
        <v>179</v>
      </c>
      <c r="B17" s="5" t="s">
        <v>180</v>
      </c>
      <c r="C17" s="6">
        <v>918357</v>
      </c>
      <c r="D17" s="6">
        <v>918357</v>
      </c>
      <c r="E17" s="6">
        <v>197581</v>
      </c>
      <c r="F17" s="6">
        <v>123003.38</v>
      </c>
      <c r="G17" s="6">
        <v>0</v>
      </c>
      <c r="H17" s="6">
        <v>122170.34</v>
      </c>
      <c r="I17" s="6">
        <v>833.04</v>
      </c>
      <c r="J17" s="6">
        <v>833.04</v>
      </c>
      <c r="K17" s="6">
        <f t="shared" si="0"/>
        <v>74577.62</v>
      </c>
      <c r="L17" s="6">
        <f t="shared" si="1"/>
        <v>795353.62</v>
      </c>
      <c r="M17" s="6">
        <f t="shared" si="2"/>
        <v>62.2546601140798</v>
      </c>
      <c r="N17" s="6">
        <f t="shared" si="3"/>
        <v>796186.66</v>
      </c>
      <c r="O17" s="6">
        <f t="shared" si="4"/>
        <v>75410.66</v>
      </c>
      <c r="P17" s="6">
        <f t="shared" si="5"/>
        <v>61.83304062637601</v>
      </c>
    </row>
    <row r="18" spans="1:16" ht="12.75">
      <c r="A18" s="4" t="s">
        <v>181</v>
      </c>
      <c r="B18" s="5" t="s">
        <v>75</v>
      </c>
      <c r="C18" s="6">
        <v>1072573</v>
      </c>
      <c r="D18" s="6">
        <v>1072573</v>
      </c>
      <c r="E18" s="6">
        <v>285325</v>
      </c>
      <c r="F18" s="6">
        <v>75931.66</v>
      </c>
      <c r="G18" s="6">
        <v>0</v>
      </c>
      <c r="H18" s="6">
        <v>73609.66</v>
      </c>
      <c r="I18" s="6">
        <v>2322</v>
      </c>
      <c r="J18" s="6">
        <v>2322</v>
      </c>
      <c r="K18" s="6">
        <f t="shared" si="0"/>
        <v>209393.34</v>
      </c>
      <c r="L18" s="6">
        <f t="shared" si="1"/>
        <v>996641.34</v>
      </c>
      <c r="M18" s="6">
        <f t="shared" si="2"/>
        <v>26.612340313677386</v>
      </c>
      <c r="N18" s="6">
        <f t="shared" si="3"/>
        <v>998963.34</v>
      </c>
      <c r="O18" s="6">
        <f t="shared" si="4"/>
        <v>211715.34</v>
      </c>
      <c r="P18" s="6">
        <f t="shared" si="5"/>
        <v>25.798531499167616</v>
      </c>
    </row>
    <row r="19" spans="1:16" ht="25.5">
      <c r="A19" s="4" t="s">
        <v>182</v>
      </c>
      <c r="B19" s="5" t="s">
        <v>183</v>
      </c>
      <c r="C19" s="6">
        <v>19940</v>
      </c>
      <c r="D19" s="6">
        <v>19940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>
        <f t="shared" si="1"/>
        <v>19940</v>
      </c>
      <c r="M19" s="6">
        <f t="shared" si="2"/>
        <v>0</v>
      </c>
      <c r="N19" s="6">
        <f t="shared" si="3"/>
        <v>19940</v>
      </c>
      <c r="O19" s="6">
        <f t="shared" si="4"/>
        <v>0</v>
      </c>
      <c r="P19" s="6">
        <f t="shared" si="5"/>
        <v>0</v>
      </c>
    </row>
    <row r="20" spans="1:16" ht="12.75">
      <c r="A20" s="10" t="s">
        <v>184</v>
      </c>
      <c r="B20" s="11" t="s">
        <v>76</v>
      </c>
      <c r="C20" s="12">
        <v>68400691</v>
      </c>
      <c r="D20" s="12">
        <v>67454847</v>
      </c>
      <c r="E20" s="12">
        <v>17747541</v>
      </c>
      <c r="F20" s="12">
        <v>10450661.230000002</v>
      </c>
      <c r="G20" s="12">
        <v>0</v>
      </c>
      <c r="H20" s="12">
        <v>9713875.730000002</v>
      </c>
      <c r="I20" s="12">
        <v>736785.5</v>
      </c>
      <c r="J20" s="12">
        <v>430953.05</v>
      </c>
      <c r="K20" s="12">
        <f t="shared" si="0"/>
        <v>7296879.769999998</v>
      </c>
      <c r="L20" s="12">
        <f t="shared" si="1"/>
        <v>57004185.769999996</v>
      </c>
      <c r="M20" s="12">
        <f t="shared" si="2"/>
        <v>58.88512233892009</v>
      </c>
      <c r="N20" s="12">
        <f t="shared" si="3"/>
        <v>57740971.269999996</v>
      </c>
      <c r="O20" s="12">
        <f t="shared" si="4"/>
        <v>8033665.269999998</v>
      </c>
      <c r="P20" s="12">
        <f t="shared" si="5"/>
        <v>54.73364298749895</v>
      </c>
    </row>
    <row r="21" spans="1:16" ht="25.5">
      <c r="A21" s="4" t="s">
        <v>185</v>
      </c>
      <c r="B21" s="5" t="s">
        <v>186</v>
      </c>
      <c r="C21" s="6">
        <v>42210835</v>
      </c>
      <c r="D21" s="6">
        <v>41337875</v>
      </c>
      <c r="E21" s="6">
        <v>11675405</v>
      </c>
      <c r="F21" s="6">
        <v>6527352.3100000005</v>
      </c>
      <c r="G21" s="6">
        <v>0</v>
      </c>
      <c r="H21" s="6">
        <v>6319301.18</v>
      </c>
      <c r="I21" s="6">
        <v>208051.13</v>
      </c>
      <c r="J21" s="6">
        <v>203196.43</v>
      </c>
      <c r="K21" s="6">
        <f t="shared" si="0"/>
        <v>5148052.6899999995</v>
      </c>
      <c r="L21" s="6">
        <f t="shared" si="1"/>
        <v>34810522.69</v>
      </c>
      <c r="M21" s="6">
        <f t="shared" si="2"/>
        <v>55.906859847688374</v>
      </c>
      <c r="N21" s="6">
        <f t="shared" si="3"/>
        <v>35018573.82</v>
      </c>
      <c r="O21" s="6">
        <f t="shared" si="4"/>
        <v>5356103.82</v>
      </c>
      <c r="P21" s="6">
        <f t="shared" si="5"/>
        <v>54.12489913626123</v>
      </c>
    </row>
    <row r="22" spans="1:16" ht="12.75">
      <c r="A22" s="4" t="s">
        <v>187</v>
      </c>
      <c r="B22" s="5" t="s">
        <v>188</v>
      </c>
      <c r="C22" s="6">
        <v>25501996</v>
      </c>
      <c r="D22" s="6">
        <v>25429112</v>
      </c>
      <c r="E22" s="6">
        <v>5908619</v>
      </c>
      <c r="F22" s="6">
        <v>3923308.92</v>
      </c>
      <c r="G22" s="6">
        <v>0</v>
      </c>
      <c r="H22" s="6">
        <v>3394574.55</v>
      </c>
      <c r="I22" s="6">
        <v>528734.37</v>
      </c>
      <c r="J22" s="6">
        <v>227756.62</v>
      </c>
      <c r="K22" s="6">
        <f t="shared" si="0"/>
        <v>1985310.08</v>
      </c>
      <c r="L22" s="6">
        <f t="shared" si="1"/>
        <v>21505803.08</v>
      </c>
      <c r="M22" s="6">
        <f t="shared" si="2"/>
        <v>66.39976143325539</v>
      </c>
      <c r="N22" s="6">
        <f t="shared" si="3"/>
        <v>22034537.45</v>
      </c>
      <c r="O22" s="6">
        <f t="shared" si="4"/>
        <v>2514044.45</v>
      </c>
      <c r="P22" s="6">
        <f t="shared" si="5"/>
        <v>57.451234374732906</v>
      </c>
    </row>
    <row r="23" spans="1:16" ht="12.75">
      <c r="A23" s="4" t="s">
        <v>189</v>
      </c>
      <c r="B23" s="5" t="s">
        <v>190</v>
      </c>
      <c r="C23" s="6">
        <v>687860</v>
      </c>
      <c r="D23" s="6">
        <v>687860</v>
      </c>
      <c r="E23" s="6">
        <v>163517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163517</v>
      </c>
      <c r="L23" s="6">
        <f t="shared" si="1"/>
        <v>687860</v>
      </c>
      <c r="M23" s="6">
        <f t="shared" si="2"/>
        <v>0</v>
      </c>
      <c r="N23" s="6">
        <f t="shared" si="3"/>
        <v>687860</v>
      </c>
      <c r="O23" s="6">
        <f t="shared" si="4"/>
        <v>163517</v>
      </c>
      <c r="P23" s="6">
        <f t="shared" si="5"/>
        <v>0</v>
      </c>
    </row>
    <row r="24" spans="1:16" ht="12.75">
      <c r="A24" s="10" t="s">
        <v>191</v>
      </c>
      <c r="B24" s="11" t="s">
        <v>77</v>
      </c>
      <c r="C24" s="12">
        <v>271303018</v>
      </c>
      <c r="D24" s="12">
        <v>271319018</v>
      </c>
      <c r="E24" s="12">
        <v>70809468</v>
      </c>
      <c r="F24" s="12">
        <v>38641538.069999985</v>
      </c>
      <c r="G24" s="12">
        <v>10432.56</v>
      </c>
      <c r="H24" s="12">
        <v>38567263.75999999</v>
      </c>
      <c r="I24" s="12">
        <v>74274.31</v>
      </c>
      <c r="J24" s="12">
        <v>161663598.82000002</v>
      </c>
      <c r="K24" s="12">
        <f t="shared" si="0"/>
        <v>32167929.930000015</v>
      </c>
      <c r="L24" s="12">
        <f t="shared" si="1"/>
        <v>232677479.93</v>
      </c>
      <c r="M24" s="12">
        <f t="shared" si="2"/>
        <v>54.57114586710351</v>
      </c>
      <c r="N24" s="12">
        <f t="shared" si="3"/>
        <v>232751754.24</v>
      </c>
      <c r="O24" s="12">
        <f t="shared" si="4"/>
        <v>32242204.24000001</v>
      </c>
      <c r="P24" s="12">
        <f t="shared" si="5"/>
        <v>54.46625267683128</v>
      </c>
    </row>
    <row r="25" spans="1:16" ht="76.5">
      <c r="A25" s="4" t="s">
        <v>192</v>
      </c>
      <c r="B25" s="5" t="s">
        <v>193</v>
      </c>
      <c r="C25" s="6">
        <v>15134000</v>
      </c>
      <c r="D25" s="6">
        <v>15134000</v>
      </c>
      <c r="E25" s="6">
        <v>2942920</v>
      </c>
      <c r="F25" s="6">
        <v>732920</v>
      </c>
      <c r="G25" s="6">
        <v>0</v>
      </c>
      <c r="H25" s="6">
        <v>732920</v>
      </c>
      <c r="I25" s="6">
        <v>0</v>
      </c>
      <c r="J25" s="6">
        <v>2400625.07</v>
      </c>
      <c r="K25" s="6">
        <f t="shared" si="0"/>
        <v>2210000</v>
      </c>
      <c r="L25" s="6">
        <f t="shared" si="1"/>
        <v>14401080</v>
      </c>
      <c r="M25" s="6">
        <f t="shared" si="2"/>
        <v>24.904516602558</v>
      </c>
      <c r="N25" s="6">
        <f t="shared" si="3"/>
        <v>14401080</v>
      </c>
      <c r="O25" s="6">
        <f t="shared" si="4"/>
        <v>2210000</v>
      </c>
      <c r="P25" s="6">
        <f t="shared" si="5"/>
        <v>24.904516602558</v>
      </c>
    </row>
    <row r="26" spans="1:16" ht="63.75">
      <c r="A26" s="4" t="s">
        <v>194</v>
      </c>
      <c r="B26" s="5" t="s">
        <v>195</v>
      </c>
      <c r="C26" s="6">
        <v>1375000</v>
      </c>
      <c r="D26" s="6">
        <v>1375000</v>
      </c>
      <c r="E26" s="6">
        <v>369987</v>
      </c>
      <c r="F26" s="6">
        <v>80087</v>
      </c>
      <c r="G26" s="6">
        <v>0</v>
      </c>
      <c r="H26" s="6">
        <v>80087</v>
      </c>
      <c r="I26" s="6">
        <v>0</v>
      </c>
      <c r="J26" s="6">
        <v>239550.78</v>
      </c>
      <c r="K26" s="6">
        <f t="shared" si="0"/>
        <v>289900</v>
      </c>
      <c r="L26" s="6">
        <f t="shared" si="1"/>
        <v>1294913</v>
      </c>
      <c r="M26" s="6">
        <f t="shared" si="2"/>
        <v>21.645895666604503</v>
      </c>
      <c r="N26" s="6">
        <f t="shared" si="3"/>
        <v>1294913</v>
      </c>
      <c r="O26" s="6">
        <f t="shared" si="4"/>
        <v>289900</v>
      </c>
      <c r="P26" s="6">
        <f t="shared" si="5"/>
        <v>21.645895666604503</v>
      </c>
    </row>
    <row r="27" spans="1:16" ht="63.75">
      <c r="A27" s="4" t="s">
        <v>196</v>
      </c>
      <c r="B27" s="5" t="s">
        <v>197</v>
      </c>
      <c r="C27" s="6">
        <v>800000</v>
      </c>
      <c r="D27" s="6">
        <v>800000</v>
      </c>
      <c r="E27" s="6">
        <v>156587</v>
      </c>
      <c r="F27" s="6">
        <v>47587</v>
      </c>
      <c r="G27" s="6">
        <v>0</v>
      </c>
      <c r="H27" s="6">
        <v>47587</v>
      </c>
      <c r="I27" s="6">
        <v>0</v>
      </c>
      <c r="J27" s="6">
        <v>142595.39</v>
      </c>
      <c r="K27" s="6">
        <f t="shared" si="0"/>
        <v>109000</v>
      </c>
      <c r="L27" s="6">
        <f t="shared" si="1"/>
        <v>752413</v>
      </c>
      <c r="M27" s="6">
        <f t="shared" si="2"/>
        <v>30.39013455778577</v>
      </c>
      <c r="N27" s="6">
        <f t="shared" si="3"/>
        <v>752413</v>
      </c>
      <c r="O27" s="6">
        <f t="shared" si="4"/>
        <v>109000</v>
      </c>
      <c r="P27" s="6">
        <f t="shared" si="5"/>
        <v>30.39013455778577</v>
      </c>
    </row>
    <row r="28" spans="1:16" ht="76.5">
      <c r="A28" s="4" t="s">
        <v>198</v>
      </c>
      <c r="B28" s="5" t="s">
        <v>199</v>
      </c>
      <c r="C28" s="6">
        <v>3000000</v>
      </c>
      <c r="D28" s="6">
        <v>3000000</v>
      </c>
      <c r="E28" s="6">
        <v>629138</v>
      </c>
      <c r="F28" s="6">
        <v>65138</v>
      </c>
      <c r="G28" s="6">
        <v>0</v>
      </c>
      <c r="H28" s="6">
        <v>65138</v>
      </c>
      <c r="I28" s="6">
        <v>0</v>
      </c>
      <c r="J28" s="6">
        <v>451907.25</v>
      </c>
      <c r="K28" s="6">
        <f t="shared" si="0"/>
        <v>564000</v>
      </c>
      <c r="L28" s="6">
        <f t="shared" si="1"/>
        <v>2934862</v>
      </c>
      <c r="M28" s="6">
        <f t="shared" si="2"/>
        <v>10.353531339706073</v>
      </c>
      <c r="N28" s="6">
        <f t="shared" si="3"/>
        <v>2934862</v>
      </c>
      <c r="O28" s="6">
        <f t="shared" si="4"/>
        <v>564000</v>
      </c>
      <c r="P28" s="6">
        <f t="shared" si="5"/>
        <v>10.353531339706073</v>
      </c>
    </row>
    <row r="29" spans="1:16" ht="25.5">
      <c r="A29" s="4" t="s">
        <v>200</v>
      </c>
      <c r="B29" s="5" t="s">
        <v>201</v>
      </c>
      <c r="C29" s="6">
        <v>2000000</v>
      </c>
      <c r="D29" s="6">
        <v>2000000</v>
      </c>
      <c r="E29" s="6">
        <v>252996</v>
      </c>
      <c r="F29" s="6">
        <v>83996</v>
      </c>
      <c r="G29" s="6">
        <v>0</v>
      </c>
      <c r="H29" s="6">
        <v>83996</v>
      </c>
      <c r="I29" s="6">
        <v>0</v>
      </c>
      <c r="J29" s="6">
        <v>345864.91</v>
      </c>
      <c r="K29" s="6">
        <f t="shared" si="0"/>
        <v>169000</v>
      </c>
      <c r="L29" s="6">
        <f t="shared" si="1"/>
        <v>1916004</v>
      </c>
      <c r="M29" s="6">
        <f t="shared" si="2"/>
        <v>33.200524909484734</v>
      </c>
      <c r="N29" s="6">
        <f t="shared" si="3"/>
        <v>1916004</v>
      </c>
      <c r="O29" s="6">
        <f t="shared" si="4"/>
        <v>169000</v>
      </c>
      <c r="P29" s="6">
        <f t="shared" si="5"/>
        <v>33.200524909484734</v>
      </c>
    </row>
    <row r="30" spans="1:16" ht="25.5">
      <c r="A30" s="4" t="s">
        <v>202</v>
      </c>
      <c r="B30" s="5" t="s">
        <v>203</v>
      </c>
      <c r="C30" s="6">
        <v>121979300</v>
      </c>
      <c r="D30" s="6">
        <v>121979300</v>
      </c>
      <c r="E30" s="6">
        <v>35123768</v>
      </c>
      <c r="F30" s="6">
        <v>19321668</v>
      </c>
      <c r="G30" s="6">
        <v>0</v>
      </c>
      <c r="H30" s="6">
        <v>19321668</v>
      </c>
      <c r="I30" s="6">
        <v>0</v>
      </c>
      <c r="J30" s="6">
        <v>148277980.5</v>
      </c>
      <c r="K30" s="6">
        <f t="shared" si="0"/>
        <v>15802100</v>
      </c>
      <c r="L30" s="6">
        <f t="shared" si="1"/>
        <v>102657632</v>
      </c>
      <c r="M30" s="6">
        <f t="shared" si="2"/>
        <v>55.01023694268793</v>
      </c>
      <c r="N30" s="6">
        <f t="shared" si="3"/>
        <v>102657632</v>
      </c>
      <c r="O30" s="6">
        <f t="shared" si="4"/>
        <v>15802100</v>
      </c>
      <c r="P30" s="6">
        <f t="shared" si="5"/>
        <v>55.01023694268793</v>
      </c>
    </row>
    <row r="31" spans="1:16" ht="63.75">
      <c r="A31" s="4" t="s">
        <v>204</v>
      </c>
      <c r="B31" s="5" t="s">
        <v>205</v>
      </c>
      <c r="C31" s="6">
        <v>459155</v>
      </c>
      <c r="D31" s="6">
        <v>459155</v>
      </c>
      <c r="E31" s="6">
        <v>91478</v>
      </c>
      <c r="F31" s="6">
        <v>1500</v>
      </c>
      <c r="G31" s="6">
        <v>0</v>
      </c>
      <c r="H31" s="6">
        <v>1500</v>
      </c>
      <c r="I31" s="6">
        <v>0</v>
      </c>
      <c r="J31" s="6">
        <v>0</v>
      </c>
      <c r="K31" s="6">
        <f t="shared" si="0"/>
        <v>89978</v>
      </c>
      <c r="L31" s="6">
        <f t="shared" si="1"/>
        <v>457655</v>
      </c>
      <c r="M31" s="6">
        <f t="shared" si="2"/>
        <v>1.6397385163645903</v>
      </c>
      <c r="N31" s="6">
        <f t="shared" si="3"/>
        <v>457655</v>
      </c>
      <c r="O31" s="6">
        <f t="shared" si="4"/>
        <v>89978</v>
      </c>
      <c r="P31" s="6">
        <f t="shared" si="5"/>
        <v>1.6397385163645903</v>
      </c>
    </row>
    <row r="32" spans="1:16" ht="63.75">
      <c r="A32" s="4" t="s">
        <v>206</v>
      </c>
      <c r="B32" s="5" t="s">
        <v>207</v>
      </c>
      <c r="C32" s="6">
        <v>27025</v>
      </c>
      <c r="D32" s="6">
        <v>27025</v>
      </c>
      <c r="E32" s="6">
        <v>6019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6019</v>
      </c>
      <c r="L32" s="6">
        <f t="shared" si="1"/>
        <v>27025</v>
      </c>
      <c r="M32" s="6">
        <f t="shared" si="2"/>
        <v>0</v>
      </c>
      <c r="N32" s="6">
        <f t="shared" si="3"/>
        <v>27025</v>
      </c>
      <c r="O32" s="6">
        <f t="shared" si="4"/>
        <v>6019</v>
      </c>
      <c r="P32" s="6">
        <f t="shared" si="5"/>
        <v>0</v>
      </c>
    </row>
    <row r="33" spans="1:16" ht="63.75">
      <c r="A33" s="4" t="s">
        <v>208</v>
      </c>
      <c r="B33" s="5" t="s">
        <v>209</v>
      </c>
      <c r="C33" s="6">
        <v>33000</v>
      </c>
      <c r="D33" s="6">
        <v>33000</v>
      </c>
      <c r="E33" s="6">
        <v>8020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8020</v>
      </c>
      <c r="L33" s="6">
        <f t="shared" si="1"/>
        <v>33000</v>
      </c>
      <c r="M33" s="6">
        <f t="shared" si="2"/>
        <v>0</v>
      </c>
      <c r="N33" s="6">
        <f t="shared" si="3"/>
        <v>33000</v>
      </c>
      <c r="O33" s="6">
        <f t="shared" si="4"/>
        <v>8020</v>
      </c>
      <c r="P33" s="6">
        <f t="shared" si="5"/>
        <v>0</v>
      </c>
    </row>
    <row r="34" spans="1:16" ht="76.5">
      <c r="A34" s="4" t="s">
        <v>210</v>
      </c>
      <c r="B34" s="5" t="s">
        <v>199</v>
      </c>
      <c r="C34" s="6">
        <v>21620</v>
      </c>
      <c r="D34" s="6">
        <v>21620</v>
      </c>
      <c r="E34" s="6">
        <v>5573</v>
      </c>
      <c r="F34" s="6">
        <v>2000</v>
      </c>
      <c r="G34" s="6">
        <v>0</v>
      </c>
      <c r="H34" s="6">
        <v>2000</v>
      </c>
      <c r="I34" s="6">
        <v>0</v>
      </c>
      <c r="J34" s="6">
        <v>0</v>
      </c>
      <c r="K34" s="6">
        <f t="shared" si="0"/>
        <v>3573</v>
      </c>
      <c r="L34" s="6">
        <f t="shared" si="1"/>
        <v>19620</v>
      </c>
      <c r="M34" s="6">
        <f t="shared" si="2"/>
        <v>35.88731383455948</v>
      </c>
      <c r="N34" s="6">
        <f t="shared" si="3"/>
        <v>19620</v>
      </c>
      <c r="O34" s="6">
        <f t="shared" si="4"/>
        <v>3573</v>
      </c>
      <c r="P34" s="6">
        <f t="shared" si="5"/>
        <v>35.88731383455948</v>
      </c>
    </row>
    <row r="35" spans="1:16" ht="25.5">
      <c r="A35" s="4" t="s">
        <v>211</v>
      </c>
      <c r="B35" s="5" t="s">
        <v>212</v>
      </c>
      <c r="C35" s="6">
        <v>75670</v>
      </c>
      <c r="D35" s="6">
        <v>75670</v>
      </c>
      <c r="E35" s="6">
        <v>17170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17170</v>
      </c>
      <c r="L35" s="6">
        <f t="shared" si="1"/>
        <v>75670</v>
      </c>
      <c r="M35" s="6">
        <f t="shared" si="2"/>
        <v>0</v>
      </c>
      <c r="N35" s="6">
        <f t="shared" si="3"/>
        <v>75670</v>
      </c>
      <c r="O35" s="6">
        <f t="shared" si="4"/>
        <v>17170</v>
      </c>
      <c r="P35" s="6">
        <f t="shared" si="5"/>
        <v>0</v>
      </c>
    </row>
    <row r="36" spans="1:16" ht="38.25">
      <c r="A36" s="4" t="s">
        <v>213</v>
      </c>
      <c r="B36" s="5" t="s">
        <v>214</v>
      </c>
      <c r="C36" s="6">
        <v>5539030</v>
      </c>
      <c r="D36" s="6">
        <v>5539030</v>
      </c>
      <c r="E36" s="6">
        <v>1410740</v>
      </c>
      <c r="F36" s="6">
        <v>152485</v>
      </c>
      <c r="G36" s="6">
        <v>0</v>
      </c>
      <c r="H36" s="6">
        <v>152484.49</v>
      </c>
      <c r="I36" s="6">
        <v>0.51</v>
      </c>
      <c r="J36" s="6">
        <v>0</v>
      </c>
      <c r="K36" s="6">
        <f t="shared" si="0"/>
        <v>1258255</v>
      </c>
      <c r="L36" s="6">
        <f t="shared" si="1"/>
        <v>5386545</v>
      </c>
      <c r="M36" s="6">
        <f t="shared" si="2"/>
        <v>10.808866268766746</v>
      </c>
      <c r="N36" s="6">
        <f t="shared" si="3"/>
        <v>5386545.51</v>
      </c>
      <c r="O36" s="6">
        <f t="shared" si="4"/>
        <v>1258255.51</v>
      </c>
      <c r="P36" s="6">
        <f t="shared" si="5"/>
        <v>10.808830117526972</v>
      </c>
    </row>
    <row r="37" spans="1:16" ht="12.75">
      <c r="A37" s="4" t="s">
        <v>215</v>
      </c>
      <c r="B37" s="5" t="s">
        <v>216</v>
      </c>
      <c r="C37" s="6">
        <v>817935</v>
      </c>
      <c r="D37" s="6">
        <v>817935</v>
      </c>
      <c r="E37" s="6">
        <v>198141</v>
      </c>
      <c r="F37" s="6">
        <v>105237.48</v>
      </c>
      <c r="G37" s="6">
        <v>0</v>
      </c>
      <c r="H37" s="6">
        <v>105237.48</v>
      </c>
      <c r="I37" s="6">
        <v>0</v>
      </c>
      <c r="J37" s="6">
        <v>88022.73</v>
      </c>
      <c r="K37" s="6">
        <f t="shared" si="0"/>
        <v>92903.52</v>
      </c>
      <c r="L37" s="6">
        <f t="shared" si="1"/>
        <v>712697.52</v>
      </c>
      <c r="M37" s="6">
        <f t="shared" si="2"/>
        <v>53.11241994337366</v>
      </c>
      <c r="N37" s="6">
        <f t="shared" si="3"/>
        <v>712697.52</v>
      </c>
      <c r="O37" s="6">
        <f t="shared" si="4"/>
        <v>92903.52</v>
      </c>
      <c r="P37" s="6">
        <f t="shared" si="5"/>
        <v>53.11241994337366</v>
      </c>
    </row>
    <row r="38" spans="1:16" ht="25.5">
      <c r="A38" s="4" t="s">
        <v>217</v>
      </c>
      <c r="B38" s="5" t="s">
        <v>311</v>
      </c>
      <c r="C38" s="6">
        <v>95542</v>
      </c>
      <c r="D38" s="6">
        <v>95542</v>
      </c>
      <c r="E38" s="6">
        <v>62419</v>
      </c>
      <c r="F38" s="6">
        <v>41261.07</v>
      </c>
      <c r="G38" s="6">
        <v>0</v>
      </c>
      <c r="H38" s="6">
        <v>41261.07</v>
      </c>
      <c r="I38" s="6">
        <v>0</v>
      </c>
      <c r="J38" s="6">
        <v>14118.04</v>
      </c>
      <c r="K38" s="6">
        <f t="shared" si="0"/>
        <v>21157.93</v>
      </c>
      <c r="L38" s="6">
        <f t="shared" si="1"/>
        <v>54280.93</v>
      </c>
      <c r="M38" s="6">
        <f t="shared" si="2"/>
        <v>66.10338198305004</v>
      </c>
      <c r="N38" s="6">
        <f t="shared" si="3"/>
        <v>54280.93</v>
      </c>
      <c r="O38" s="6">
        <f t="shared" si="4"/>
        <v>21157.93</v>
      </c>
      <c r="P38" s="6">
        <f t="shared" si="5"/>
        <v>66.10338198305004</v>
      </c>
    </row>
    <row r="39" spans="1:16" ht="12.75">
      <c r="A39" s="4" t="s">
        <v>218</v>
      </c>
      <c r="B39" s="5" t="s">
        <v>219</v>
      </c>
      <c r="C39" s="6">
        <v>53791761</v>
      </c>
      <c r="D39" s="6">
        <v>53791761</v>
      </c>
      <c r="E39" s="6">
        <v>13512481</v>
      </c>
      <c r="F39" s="6">
        <v>8188467.62</v>
      </c>
      <c r="G39" s="6">
        <v>0</v>
      </c>
      <c r="H39" s="6">
        <v>8188467.62</v>
      </c>
      <c r="I39" s="6">
        <v>0</v>
      </c>
      <c r="J39" s="6">
        <v>4135410.48</v>
      </c>
      <c r="K39" s="6">
        <f t="shared" si="0"/>
        <v>5324013.38</v>
      </c>
      <c r="L39" s="6">
        <f t="shared" si="1"/>
        <v>45603293.38</v>
      </c>
      <c r="M39" s="6">
        <f t="shared" si="2"/>
        <v>60.599290537392804</v>
      </c>
      <c r="N39" s="6">
        <f t="shared" si="3"/>
        <v>45603293.38</v>
      </c>
      <c r="O39" s="6">
        <f t="shared" si="4"/>
        <v>5324013.38</v>
      </c>
      <c r="P39" s="6">
        <f t="shared" si="5"/>
        <v>60.599290537392804</v>
      </c>
    </row>
    <row r="40" spans="1:16" ht="25.5">
      <c r="A40" s="4" t="s">
        <v>220</v>
      </c>
      <c r="B40" s="5" t="s">
        <v>221</v>
      </c>
      <c r="C40" s="6">
        <v>2899335</v>
      </c>
      <c r="D40" s="6">
        <v>2899335</v>
      </c>
      <c r="E40" s="6">
        <v>720619</v>
      </c>
      <c r="F40" s="6">
        <v>439200.5</v>
      </c>
      <c r="G40" s="6">
        <v>0</v>
      </c>
      <c r="H40" s="6">
        <v>439200.5</v>
      </c>
      <c r="I40" s="6">
        <v>0</v>
      </c>
      <c r="J40" s="6">
        <v>273632.11</v>
      </c>
      <c r="K40" s="6">
        <f t="shared" si="0"/>
        <v>281418.5</v>
      </c>
      <c r="L40" s="6">
        <f t="shared" si="1"/>
        <v>2460134.5</v>
      </c>
      <c r="M40" s="6">
        <f t="shared" si="2"/>
        <v>60.94767137696897</v>
      </c>
      <c r="N40" s="6">
        <f t="shared" si="3"/>
        <v>2460134.5</v>
      </c>
      <c r="O40" s="6">
        <f t="shared" si="4"/>
        <v>281418.5</v>
      </c>
      <c r="P40" s="6">
        <f t="shared" si="5"/>
        <v>60.94767137696897</v>
      </c>
    </row>
    <row r="41" spans="1:16" ht="12.75">
      <c r="A41" s="4" t="s">
        <v>222</v>
      </c>
      <c r="B41" s="5" t="s">
        <v>223</v>
      </c>
      <c r="C41" s="6">
        <v>9093352</v>
      </c>
      <c r="D41" s="6">
        <v>9093352</v>
      </c>
      <c r="E41" s="6">
        <v>2024787</v>
      </c>
      <c r="F41" s="6">
        <v>1033742.18</v>
      </c>
      <c r="G41" s="6">
        <v>0</v>
      </c>
      <c r="H41" s="6">
        <v>1033742.18</v>
      </c>
      <c r="I41" s="6">
        <v>0</v>
      </c>
      <c r="J41" s="6">
        <v>1292208.73</v>
      </c>
      <c r="K41" s="6">
        <f t="shared" si="0"/>
        <v>991044.82</v>
      </c>
      <c r="L41" s="6">
        <f t="shared" si="1"/>
        <v>8059609.82</v>
      </c>
      <c r="M41" s="6">
        <f t="shared" si="2"/>
        <v>51.05436670622638</v>
      </c>
      <c r="N41" s="6">
        <f t="shared" si="3"/>
        <v>8059609.82</v>
      </c>
      <c r="O41" s="6">
        <f t="shared" si="4"/>
        <v>991044.82</v>
      </c>
      <c r="P41" s="6">
        <f t="shared" si="5"/>
        <v>51.05436670622638</v>
      </c>
    </row>
    <row r="42" spans="1:16" ht="12.75">
      <c r="A42" s="4" t="s">
        <v>224</v>
      </c>
      <c r="B42" s="5" t="s">
        <v>225</v>
      </c>
      <c r="C42" s="6">
        <v>587446</v>
      </c>
      <c r="D42" s="6">
        <v>587446</v>
      </c>
      <c r="E42" s="6">
        <v>121580</v>
      </c>
      <c r="F42" s="6">
        <v>38650.16</v>
      </c>
      <c r="G42" s="6">
        <v>0</v>
      </c>
      <c r="H42" s="6">
        <v>38650.16</v>
      </c>
      <c r="I42" s="6">
        <v>0</v>
      </c>
      <c r="J42" s="6">
        <v>52948.54</v>
      </c>
      <c r="K42" s="6">
        <f t="shared" si="0"/>
        <v>82929.84</v>
      </c>
      <c r="L42" s="6">
        <f t="shared" si="1"/>
        <v>548795.84</v>
      </c>
      <c r="M42" s="6">
        <f t="shared" si="2"/>
        <v>31.78989965454845</v>
      </c>
      <c r="N42" s="6">
        <f t="shared" si="3"/>
        <v>548795.84</v>
      </c>
      <c r="O42" s="6">
        <f t="shared" si="4"/>
        <v>82929.84</v>
      </c>
      <c r="P42" s="6">
        <f t="shared" si="5"/>
        <v>31.78989965454845</v>
      </c>
    </row>
    <row r="43" spans="1:16" ht="12.75">
      <c r="A43" s="4" t="s">
        <v>226</v>
      </c>
      <c r="B43" s="5" t="s">
        <v>227</v>
      </c>
      <c r="C43" s="6">
        <v>149640</v>
      </c>
      <c r="D43" s="6">
        <v>149640</v>
      </c>
      <c r="E43" s="6">
        <v>33540</v>
      </c>
      <c r="F43" s="6">
        <v>15480</v>
      </c>
      <c r="G43" s="6">
        <v>0</v>
      </c>
      <c r="H43" s="6">
        <v>15480</v>
      </c>
      <c r="I43" s="6">
        <v>0</v>
      </c>
      <c r="J43" s="6">
        <v>7740</v>
      </c>
      <c r="K43" s="6">
        <f t="shared" si="0"/>
        <v>18060</v>
      </c>
      <c r="L43" s="6">
        <f t="shared" si="1"/>
        <v>134160</v>
      </c>
      <c r="M43" s="6">
        <f t="shared" si="2"/>
        <v>46.15384615384615</v>
      </c>
      <c r="N43" s="6">
        <f t="shared" si="3"/>
        <v>134160</v>
      </c>
      <c r="O43" s="6">
        <f t="shared" si="4"/>
        <v>18060</v>
      </c>
      <c r="P43" s="6">
        <f t="shared" si="5"/>
        <v>46.15384615384615</v>
      </c>
    </row>
    <row r="44" spans="1:16" ht="25.5">
      <c r="A44" s="4" t="s">
        <v>228</v>
      </c>
      <c r="B44" s="5" t="s">
        <v>229</v>
      </c>
      <c r="C44" s="6">
        <v>19474459</v>
      </c>
      <c r="D44" s="6">
        <v>19474459</v>
      </c>
      <c r="E44" s="6">
        <v>4988205</v>
      </c>
      <c r="F44" s="6">
        <v>3322043.03</v>
      </c>
      <c r="G44" s="6">
        <v>0</v>
      </c>
      <c r="H44" s="6">
        <v>3322042.56</v>
      </c>
      <c r="I44" s="6">
        <v>0.47</v>
      </c>
      <c r="J44" s="6">
        <v>1863237.76</v>
      </c>
      <c r="K44" s="6">
        <f t="shared" si="0"/>
        <v>1666161.9700000002</v>
      </c>
      <c r="L44" s="6">
        <f t="shared" si="1"/>
        <v>16152415.97</v>
      </c>
      <c r="M44" s="6">
        <f t="shared" si="2"/>
        <v>66.59796519990657</v>
      </c>
      <c r="N44" s="6">
        <f t="shared" si="3"/>
        <v>16152416.44</v>
      </c>
      <c r="O44" s="6">
        <f t="shared" si="4"/>
        <v>1666162.44</v>
      </c>
      <c r="P44" s="6">
        <f t="shared" si="5"/>
        <v>66.59795577767954</v>
      </c>
    </row>
    <row r="45" spans="1:16" ht="25.5">
      <c r="A45" s="4" t="s">
        <v>230</v>
      </c>
      <c r="B45" s="5" t="s">
        <v>231</v>
      </c>
      <c r="C45" s="6">
        <v>20278120</v>
      </c>
      <c r="D45" s="6">
        <v>20278120</v>
      </c>
      <c r="E45" s="6">
        <v>4910000</v>
      </c>
      <c r="F45" s="6">
        <v>3038087.27</v>
      </c>
      <c r="G45" s="6">
        <v>0</v>
      </c>
      <c r="H45" s="6">
        <v>3038087.27</v>
      </c>
      <c r="I45" s="6">
        <v>0</v>
      </c>
      <c r="J45" s="6">
        <v>1529058.37</v>
      </c>
      <c r="K45" s="6">
        <f t="shared" si="0"/>
        <v>1871912.73</v>
      </c>
      <c r="L45" s="6">
        <f t="shared" si="1"/>
        <v>17240032.73</v>
      </c>
      <c r="M45" s="6">
        <f t="shared" si="2"/>
        <v>61.875504480651735</v>
      </c>
      <c r="N45" s="6">
        <f t="shared" si="3"/>
        <v>17240032.73</v>
      </c>
      <c r="O45" s="6">
        <f t="shared" si="4"/>
        <v>1871912.73</v>
      </c>
      <c r="P45" s="6">
        <f t="shared" si="5"/>
        <v>61.875504480651735</v>
      </c>
    </row>
    <row r="46" spans="1:16" ht="25.5">
      <c r="A46" s="4" t="s">
        <v>232</v>
      </c>
      <c r="B46" s="5" t="s">
        <v>233</v>
      </c>
      <c r="C46" s="6">
        <v>217248</v>
      </c>
      <c r="D46" s="6">
        <v>217248</v>
      </c>
      <c r="E46" s="6">
        <v>54900</v>
      </c>
      <c r="F46" s="6">
        <v>8702.13</v>
      </c>
      <c r="G46" s="6">
        <v>0</v>
      </c>
      <c r="H46" s="6">
        <v>8702.13</v>
      </c>
      <c r="I46" s="6">
        <v>0</v>
      </c>
      <c r="J46" s="6">
        <v>0</v>
      </c>
      <c r="K46" s="6">
        <f t="shared" si="0"/>
        <v>46197.87</v>
      </c>
      <c r="L46" s="6">
        <f t="shared" si="1"/>
        <v>208545.87</v>
      </c>
      <c r="M46" s="6">
        <f t="shared" si="2"/>
        <v>15.850874316939889</v>
      </c>
      <c r="N46" s="6">
        <f t="shared" si="3"/>
        <v>208545.87</v>
      </c>
      <c r="O46" s="6">
        <f t="shared" si="4"/>
        <v>46197.87</v>
      </c>
      <c r="P46" s="6">
        <f t="shared" si="5"/>
        <v>15.850874316939889</v>
      </c>
    </row>
    <row r="47" spans="1:16" ht="25.5">
      <c r="A47" s="4" t="s">
        <v>234</v>
      </c>
      <c r="B47" s="5" t="s">
        <v>312</v>
      </c>
      <c r="C47" s="6">
        <v>2997410</v>
      </c>
      <c r="D47" s="6">
        <v>2997410</v>
      </c>
      <c r="E47" s="6">
        <v>826628</v>
      </c>
      <c r="F47" s="6">
        <v>530288.69</v>
      </c>
      <c r="G47" s="6">
        <v>0</v>
      </c>
      <c r="H47" s="6">
        <v>530288.69</v>
      </c>
      <c r="I47" s="6">
        <v>0</v>
      </c>
      <c r="J47" s="6">
        <v>377702.72</v>
      </c>
      <c r="K47" s="6">
        <f t="shared" si="0"/>
        <v>296339.31000000006</v>
      </c>
      <c r="L47" s="6">
        <f t="shared" si="1"/>
        <v>2467121.31</v>
      </c>
      <c r="M47" s="6">
        <f t="shared" si="2"/>
        <v>64.15082600637771</v>
      </c>
      <c r="N47" s="6">
        <f t="shared" si="3"/>
        <v>2467121.31</v>
      </c>
      <c r="O47" s="6">
        <f t="shared" si="4"/>
        <v>296339.31000000006</v>
      </c>
      <c r="P47" s="6">
        <f t="shared" si="5"/>
        <v>64.15082600637771</v>
      </c>
    </row>
    <row r="48" spans="1:16" ht="25.5">
      <c r="A48" s="4" t="s">
        <v>235</v>
      </c>
      <c r="B48" s="5" t="s">
        <v>236</v>
      </c>
      <c r="C48" s="6">
        <v>81635</v>
      </c>
      <c r="D48" s="6">
        <v>81635</v>
      </c>
      <c r="E48" s="6">
        <v>20616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0"/>
        <v>20616</v>
      </c>
      <c r="L48" s="6">
        <f t="shared" si="1"/>
        <v>81635</v>
      </c>
      <c r="M48" s="6">
        <f t="shared" si="2"/>
        <v>0</v>
      </c>
      <c r="N48" s="6">
        <f t="shared" si="3"/>
        <v>81635</v>
      </c>
      <c r="O48" s="6">
        <f t="shared" si="4"/>
        <v>20616</v>
      </c>
      <c r="P48" s="6">
        <f t="shared" si="5"/>
        <v>0</v>
      </c>
    </row>
    <row r="49" spans="1:16" ht="51">
      <c r="A49" s="4" t="s">
        <v>237</v>
      </c>
      <c r="B49" s="5" t="s">
        <v>238</v>
      </c>
      <c r="C49" s="6">
        <v>4734008</v>
      </c>
      <c r="D49" s="6">
        <v>4734008</v>
      </c>
      <c r="E49" s="6">
        <v>1147982</v>
      </c>
      <c r="F49" s="6">
        <v>748757.88</v>
      </c>
      <c r="G49" s="6">
        <v>0</v>
      </c>
      <c r="H49" s="6">
        <v>748757.88</v>
      </c>
      <c r="I49" s="6">
        <v>0</v>
      </c>
      <c r="J49" s="6">
        <v>20</v>
      </c>
      <c r="K49" s="6">
        <f t="shared" si="0"/>
        <v>399224.12</v>
      </c>
      <c r="L49" s="6">
        <f t="shared" si="1"/>
        <v>3985250.12</v>
      </c>
      <c r="M49" s="6">
        <f t="shared" si="2"/>
        <v>65.22383452005344</v>
      </c>
      <c r="N49" s="6">
        <f t="shared" si="3"/>
        <v>3985250.12</v>
      </c>
      <c r="O49" s="6">
        <f t="shared" si="4"/>
        <v>399224.12</v>
      </c>
      <c r="P49" s="6">
        <f t="shared" si="5"/>
        <v>65.22383452005344</v>
      </c>
    </row>
    <row r="50" spans="1:16" ht="12.75">
      <c r="A50" s="4" t="s">
        <v>239</v>
      </c>
      <c r="B50" s="5" t="s">
        <v>240</v>
      </c>
      <c r="C50" s="6">
        <v>994078</v>
      </c>
      <c r="D50" s="6">
        <v>994078</v>
      </c>
      <c r="E50" s="6">
        <v>204781</v>
      </c>
      <c r="F50" s="6">
        <v>126042.58</v>
      </c>
      <c r="G50" s="6">
        <v>10432.56</v>
      </c>
      <c r="H50" s="6">
        <v>126042.58</v>
      </c>
      <c r="I50" s="6">
        <v>0</v>
      </c>
      <c r="J50" s="6">
        <v>9832.56</v>
      </c>
      <c r="K50" s="6">
        <f t="shared" si="0"/>
        <v>78738.42</v>
      </c>
      <c r="L50" s="6">
        <f t="shared" si="1"/>
        <v>868035.42</v>
      </c>
      <c r="M50" s="6">
        <f t="shared" si="2"/>
        <v>61.549938715017504</v>
      </c>
      <c r="N50" s="6">
        <f t="shared" si="3"/>
        <v>868035.42</v>
      </c>
      <c r="O50" s="6">
        <f t="shared" si="4"/>
        <v>78738.42</v>
      </c>
      <c r="P50" s="6">
        <f t="shared" si="5"/>
        <v>61.549938715017504</v>
      </c>
    </row>
    <row r="51" spans="1:16" ht="25.5">
      <c r="A51" s="4" t="s">
        <v>241</v>
      </c>
      <c r="B51" s="5" t="s">
        <v>145</v>
      </c>
      <c r="C51" s="6">
        <v>59133</v>
      </c>
      <c r="D51" s="6">
        <v>59133</v>
      </c>
      <c r="E51" s="6">
        <v>11000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11000</v>
      </c>
      <c r="L51" s="6">
        <f t="shared" si="1"/>
        <v>59133</v>
      </c>
      <c r="M51" s="6">
        <f t="shared" si="2"/>
        <v>0</v>
      </c>
      <c r="N51" s="6">
        <f t="shared" si="3"/>
        <v>59133</v>
      </c>
      <c r="O51" s="6">
        <f t="shared" si="4"/>
        <v>11000</v>
      </c>
      <c r="P51" s="6">
        <f t="shared" si="5"/>
        <v>0</v>
      </c>
    </row>
    <row r="52" spans="1:16" ht="38.25">
      <c r="A52" s="4" t="s">
        <v>242</v>
      </c>
      <c r="B52" s="5" t="s">
        <v>319</v>
      </c>
      <c r="C52" s="6">
        <v>167090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  <c r="L52" s="6">
        <f t="shared" si="1"/>
        <v>0</v>
      </c>
      <c r="M52" s="6">
        <f t="shared" si="2"/>
        <v>0</v>
      </c>
      <c r="N52" s="6">
        <f t="shared" si="3"/>
        <v>0</v>
      </c>
      <c r="O52" s="6">
        <f t="shared" si="4"/>
        <v>0</v>
      </c>
      <c r="P52" s="6">
        <f t="shared" si="5"/>
        <v>0</v>
      </c>
    </row>
    <row r="53" spans="1:16" ht="12.75">
      <c r="A53" s="4" t="s">
        <v>243</v>
      </c>
      <c r="B53" s="5" t="s">
        <v>244</v>
      </c>
      <c r="C53" s="6">
        <v>0</v>
      </c>
      <c r="D53" s="6">
        <v>167090</v>
      </c>
      <c r="E53" s="6">
        <v>20998</v>
      </c>
      <c r="F53" s="6">
        <v>18152.47</v>
      </c>
      <c r="G53" s="6">
        <v>0</v>
      </c>
      <c r="H53" s="6">
        <v>17800</v>
      </c>
      <c r="I53" s="6">
        <v>352.47</v>
      </c>
      <c r="J53" s="6">
        <v>352.47</v>
      </c>
      <c r="K53" s="6">
        <f t="shared" si="0"/>
        <v>2845.529999999999</v>
      </c>
      <c r="L53" s="6">
        <f t="shared" si="1"/>
        <v>148937.53</v>
      </c>
      <c r="M53" s="6">
        <f t="shared" si="2"/>
        <v>86.44856653014573</v>
      </c>
      <c r="N53" s="6">
        <f t="shared" si="3"/>
        <v>149290</v>
      </c>
      <c r="O53" s="6">
        <f t="shared" si="4"/>
        <v>3198</v>
      </c>
      <c r="P53" s="6">
        <f t="shared" si="5"/>
        <v>84.76997809315174</v>
      </c>
    </row>
    <row r="54" spans="1:16" ht="51">
      <c r="A54" s="4" t="s">
        <v>245</v>
      </c>
      <c r="B54" s="5" t="s">
        <v>246</v>
      </c>
      <c r="C54" s="6">
        <v>612100</v>
      </c>
      <c r="D54" s="6">
        <v>612100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0</v>
      </c>
      <c r="L54" s="6">
        <f t="shared" si="1"/>
        <v>612100</v>
      </c>
      <c r="M54" s="6">
        <f t="shared" si="2"/>
        <v>0</v>
      </c>
      <c r="N54" s="6">
        <f t="shared" si="3"/>
        <v>612100</v>
      </c>
      <c r="O54" s="6">
        <f t="shared" si="4"/>
        <v>0</v>
      </c>
      <c r="P54" s="6">
        <f t="shared" si="5"/>
        <v>0</v>
      </c>
    </row>
    <row r="55" spans="1:16" ht="51">
      <c r="A55" s="4" t="s">
        <v>247</v>
      </c>
      <c r="B55" s="5" t="s">
        <v>248</v>
      </c>
      <c r="C55" s="6">
        <v>1064579</v>
      </c>
      <c r="D55" s="6">
        <v>1064579</v>
      </c>
      <c r="E55" s="6">
        <v>266144</v>
      </c>
      <c r="F55" s="6">
        <v>171629.4</v>
      </c>
      <c r="G55" s="6">
        <v>0</v>
      </c>
      <c r="H55" s="6">
        <v>171629.4</v>
      </c>
      <c r="I55" s="6">
        <v>0</v>
      </c>
      <c r="J55" s="6">
        <v>86869.55</v>
      </c>
      <c r="K55" s="6">
        <f t="shared" si="0"/>
        <v>94514.6</v>
      </c>
      <c r="L55" s="6">
        <f t="shared" si="1"/>
        <v>892949.6</v>
      </c>
      <c r="M55" s="6">
        <f t="shared" si="2"/>
        <v>64.48742034387399</v>
      </c>
      <c r="N55" s="6">
        <f t="shared" si="3"/>
        <v>892949.6</v>
      </c>
      <c r="O55" s="6">
        <f t="shared" si="4"/>
        <v>94514.6</v>
      </c>
      <c r="P55" s="6">
        <f t="shared" si="5"/>
        <v>64.48742034387399</v>
      </c>
    </row>
    <row r="56" spans="1:16" ht="38.25">
      <c r="A56" s="4" t="s">
        <v>249</v>
      </c>
      <c r="B56" s="5" t="s">
        <v>250</v>
      </c>
      <c r="C56" s="6">
        <v>55141</v>
      </c>
      <c r="D56" s="6">
        <v>55141</v>
      </c>
      <c r="E56" s="6">
        <v>19127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19127</v>
      </c>
      <c r="L56" s="6">
        <f t="shared" si="1"/>
        <v>55141</v>
      </c>
      <c r="M56" s="6">
        <f t="shared" si="2"/>
        <v>0</v>
      </c>
      <c r="N56" s="6">
        <f t="shared" si="3"/>
        <v>55141</v>
      </c>
      <c r="O56" s="6">
        <f t="shared" si="4"/>
        <v>19127</v>
      </c>
      <c r="P56" s="6">
        <f t="shared" si="5"/>
        <v>0</v>
      </c>
    </row>
    <row r="57" spans="1:16" ht="38.25">
      <c r="A57" s="4" t="s">
        <v>251</v>
      </c>
      <c r="B57" s="5" t="s">
        <v>252</v>
      </c>
      <c r="C57" s="6">
        <v>120601</v>
      </c>
      <c r="D57" s="6">
        <v>120601</v>
      </c>
      <c r="E57" s="6">
        <v>32499</v>
      </c>
      <c r="F57" s="6">
        <v>26666</v>
      </c>
      <c r="G57" s="6">
        <v>0</v>
      </c>
      <c r="H57" s="6">
        <v>26666</v>
      </c>
      <c r="I57" s="6">
        <v>0</v>
      </c>
      <c r="J57" s="6">
        <v>0</v>
      </c>
      <c r="K57" s="6">
        <f t="shared" si="0"/>
        <v>5833</v>
      </c>
      <c r="L57" s="6">
        <f t="shared" si="1"/>
        <v>93935</v>
      </c>
      <c r="M57" s="6">
        <f t="shared" si="2"/>
        <v>82.05175543862889</v>
      </c>
      <c r="N57" s="6">
        <f t="shared" si="3"/>
        <v>93935</v>
      </c>
      <c r="O57" s="6">
        <f t="shared" si="4"/>
        <v>5833</v>
      </c>
      <c r="P57" s="6">
        <f t="shared" si="5"/>
        <v>82.05175543862889</v>
      </c>
    </row>
    <row r="58" spans="1:16" ht="12.75">
      <c r="A58" s="4" t="s">
        <v>253</v>
      </c>
      <c r="B58" s="5" t="s">
        <v>144</v>
      </c>
      <c r="C58" s="6">
        <v>235098</v>
      </c>
      <c r="D58" s="6">
        <v>240098</v>
      </c>
      <c r="E58" s="6">
        <v>38331</v>
      </c>
      <c r="F58" s="6">
        <v>3904</v>
      </c>
      <c r="G58" s="6">
        <v>0</v>
      </c>
      <c r="H58" s="6">
        <v>3904</v>
      </c>
      <c r="I58" s="6">
        <v>0</v>
      </c>
      <c r="J58" s="6">
        <v>0</v>
      </c>
      <c r="K58" s="6">
        <f t="shared" si="0"/>
        <v>34427</v>
      </c>
      <c r="L58" s="6">
        <f t="shared" si="1"/>
        <v>236194</v>
      </c>
      <c r="M58" s="6">
        <f t="shared" si="2"/>
        <v>10.184967780647519</v>
      </c>
      <c r="N58" s="6">
        <f t="shared" si="3"/>
        <v>236194</v>
      </c>
      <c r="O58" s="6">
        <f t="shared" si="4"/>
        <v>34427</v>
      </c>
      <c r="P58" s="6">
        <f t="shared" si="5"/>
        <v>10.184967780647519</v>
      </c>
    </row>
    <row r="59" spans="1:16" ht="12.75">
      <c r="A59" s="4" t="s">
        <v>254</v>
      </c>
      <c r="B59" s="5" t="s">
        <v>78</v>
      </c>
      <c r="C59" s="6">
        <v>2333507</v>
      </c>
      <c r="D59" s="6">
        <v>2344507</v>
      </c>
      <c r="E59" s="6">
        <v>580294</v>
      </c>
      <c r="F59" s="6">
        <v>297844.61</v>
      </c>
      <c r="G59" s="6">
        <v>0</v>
      </c>
      <c r="H59" s="6">
        <v>223923.75</v>
      </c>
      <c r="I59" s="6">
        <v>73920.86</v>
      </c>
      <c r="J59" s="6">
        <v>73920.86</v>
      </c>
      <c r="K59" s="6">
        <f t="shared" si="0"/>
        <v>282449.39</v>
      </c>
      <c r="L59" s="6">
        <f t="shared" si="1"/>
        <v>2046662.3900000001</v>
      </c>
      <c r="M59" s="6">
        <f t="shared" si="2"/>
        <v>51.326501738773786</v>
      </c>
      <c r="N59" s="6">
        <f t="shared" si="3"/>
        <v>2120583.25</v>
      </c>
      <c r="O59" s="6">
        <f t="shared" si="4"/>
        <v>356370.25</v>
      </c>
      <c r="P59" s="6">
        <f t="shared" si="5"/>
        <v>38.5879829879337</v>
      </c>
    </row>
    <row r="60" spans="1:16" ht="12.75">
      <c r="A60" s="10" t="s">
        <v>255</v>
      </c>
      <c r="B60" s="11" t="s">
        <v>79</v>
      </c>
      <c r="C60" s="12">
        <v>18872588</v>
      </c>
      <c r="D60" s="12">
        <v>19048607</v>
      </c>
      <c r="E60" s="12">
        <v>4416401</v>
      </c>
      <c r="F60" s="12">
        <v>2551290</v>
      </c>
      <c r="G60" s="12">
        <v>0</v>
      </c>
      <c r="H60" s="12">
        <v>2401665.8</v>
      </c>
      <c r="I60" s="12">
        <v>149624.2</v>
      </c>
      <c r="J60" s="12">
        <v>44545.94</v>
      </c>
      <c r="K60" s="12">
        <f t="shared" si="0"/>
        <v>1865111</v>
      </c>
      <c r="L60" s="12">
        <f t="shared" si="1"/>
        <v>16497317</v>
      </c>
      <c r="M60" s="12">
        <f t="shared" si="2"/>
        <v>57.76853143543804</v>
      </c>
      <c r="N60" s="12">
        <f t="shared" si="3"/>
        <v>16646941.2</v>
      </c>
      <c r="O60" s="12">
        <f t="shared" si="4"/>
        <v>2014735.2000000002</v>
      </c>
      <c r="P60" s="12">
        <f t="shared" si="5"/>
        <v>54.38060991291324</v>
      </c>
    </row>
    <row r="61" spans="1:16" ht="12.75">
      <c r="A61" s="4" t="s">
        <v>256</v>
      </c>
      <c r="B61" s="5" t="s">
        <v>80</v>
      </c>
      <c r="C61" s="6">
        <v>3668842</v>
      </c>
      <c r="D61" s="6">
        <v>3668842</v>
      </c>
      <c r="E61" s="6">
        <v>850671</v>
      </c>
      <c r="F61" s="6">
        <v>533029.13</v>
      </c>
      <c r="G61" s="6">
        <v>0</v>
      </c>
      <c r="H61" s="6">
        <v>487558.06</v>
      </c>
      <c r="I61" s="6">
        <v>45471.07</v>
      </c>
      <c r="J61" s="6">
        <v>5442.85</v>
      </c>
      <c r="K61" s="6">
        <f t="shared" si="0"/>
        <v>317641.87</v>
      </c>
      <c r="L61" s="6">
        <f t="shared" si="1"/>
        <v>3135812.87</v>
      </c>
      <c r="M61" s="6">
        <f t="shared" si="2"/>
        <v>62.65984499295262</v>
      </c>
      <c r="N61" s="6">
        <f t="shared" si="3"/>
        <v>3181283.94</v>
      </c>
      <c r="O61" s="6">
        <f t="shared" si="4"/>
        <v>363112.94</v>
      </c>
      <c r="P61" s="6">
        <f t="shared" si="5"/>
        <v>57.31452700280132</v>
      </c>
    </row>
    <row r="62" spans="1:16" ht="12.75">
      <c r="A62" s="4" t="s">
        <v>257</v>
      </c>
      <c r="B62" s="5" t="s">
        <v>81</v>
      </c>
      <c r="C62" s="6">
        <v>567992</v>
      </c>
      <c r="D62" s="6">
        <v>567992</v>
      </c>
      <c r="E62" s="6">
        <v>129006</v>
      </c>
      <c r="F62" s="6">
        <v>74004.75</v>
      </c>
      <c r="G62" s="6">
        <v>0</v>
      </c>
      <c r="H62" s="6">
        <v>73590.48</v>
      </c>
      <c r="I62" s="6">
        <v>414.27</v>
      </c>
      <c r="J62" s="6">
        <v>0</v>
      </c>
      <c r="K62" s="6">
        <f t="shared" si="0"/>
        <v>55001.25</v>
      </c>
      <c r="L62" s="6">
        <f t="shared" si="1"/>
        <v>493987.25</v>
      </c>
      <c r="M62" s="6">
        <f t="shared" si="2"/>
        <v>57.3653550997628</v>
      </c>
      <c r="N62" s="6">
        <f t="shared" si="3"/>
        <v>494401.52</v>
      </c>
      <c r="O62" s="6">
        <f t="shared" si="4"/>
        <v>55415.520000000004</v>
      </c>
      <c r="P62" s="6">
        <f t="shared" si="5"/>
        <v>57.044230500906934</v>
      </c>
    </row>
    <row r="63" spans="1:16" ht="25.5">
      <c r="A63" s="4" t="s">
        <v>258</v>
      </c>
      <c r="B63" s="5" t="s">
        <v>82</v>
      </c>
      <c r="C63" s="6">
        <v>8445798</v>
      </c>
      <c r="D63" s="6">
        <v>8605817</v>
      </c>
      <c r="E63" s="6">
        <v>2176781</v>
      </c>
      <c r="F63" s="6">
        <v>1189712.22</v>
      </c>
      <c r="G63" s="6">
        <v>0</v>
      </c>
      <c r="H63" s="6">
        <v>1136166.38</v>
      </c>
      <c r="I63" s="6">
        <v>53545.84</v>
      </c>
      <c r="J63" s="6">
        <v>36107.05</v>
      </c>
      <c r="K63" s="6">
        <f t="shared" si="0"/>
        <v>987068.78</v>
      </c>
      <c r="L63" s="6">
        <f t="shared" si="1"/>
        <v>7416104.78</v>
      </c>
      <c r="M63" s="6">
        <f t="shared" si="2"/>
        <v>54.65465841533897</v>
      </c>
      <c r="N63" s="6">
        <f t="shared" si="3"/>
        <v>7469650.62</v>
      </c>
      <c r="O63" s="6">
        <f t="shared" si="4"/>
        <v>1040614.6200000001</v>
      </c>
      <c r="P63" s="6">
        <f t="shared" si="5"/>
        <v>52.194794974781566</v>
      </c>
    </row>
    <row r="64" spans="1:16" ht="12.75">
      <c r="A64" s="4" t="s">
        <v>259</v>
      </c>
      <c r="B64" s="5" t="s">
        <v>83</v>
      </c>
      <c r="C64" s="6">
        <v>4610368</v>
      </c>
      <c r="D64" s="6">
        <v>4620368</v>
      </c>
      <c r="E64" s="6">
        <v>1012000</v>
      </c>
      <c r="F64" s="6">
        <v>631536.83</v>
      </c>
      <c r="G64" s="6">
        <v>0</v>
      </c>
      <c r="H64" s="6">
        <v>583075.79</v>
      </c>
      <c r="I64" s="6">
        <v>48461.04</v>
      </c>
      <c r="J64" s="6">
        <v>1456.04</v>
      </c>
      <c r="K64" s="6">
        <f t="shared" si="0"/>
        <v>380463.17000000004</v>
      </c>
      <c r="L64" s="6">
        <f t="shared" si="1"/>
        <v>3988831.17</v>
      </c>
      <c r="M64" s="6">
        <f t="shared" si="2"/>
        <v>62.40482509881422</v>
      </c>
      <c r="N64" s="6">
        <f t="shared" si="3"/>
        <v>4037292.21</v>
      </c>
      <c r="O64" s="6">
        <f t="shared" si="4"/>
        <v>428924.20999999996</v>
      </c>
      <c r="P64" s="6">
        <f t="shared" si="5"/>
        <v>57.616184782608705</v>
      </c>
    </row>
    <row r="65" spans="1:16" ht="12.75">
      <c r="A65" s="4" t="s">
        <v>260</v>
      </c>
      <c r="B65" s="5" t="s">
        <v>84</v>
      </c>
      <c r="C65" s="6">
        <v>1579588</v>
      </c>
      <c r="D65" s="6">
        <v>1585588</v>
      </c>
      <c r="E65" s="6">
        <v>247943</v>
      </c>
      <c r="F65" s="6">
        <v>123007.07</v>
      </c>
      <c r="G65" s="6">
        <v>0</v>
      </c>
      <c r="H65" s="6">
        <v>121275.09</v>
      </c>
      <c r="I65" s="6">
        <v>1731.98</v>
      </c>
      <c r="J65" s="6">
        <v>1540</v>
      </c>
      <c r="K65" s="6">
        <f t="shared" si="0"/>
        <v>124935.93</v>
      </c>
      <c r="L65" s="6">
        <f t="shared" si="1"/>
        <v>1462580.93</v>
      </c>
      <c r="M65" s="6">
        <f t="shared" si="2"/>
        <v>49.61102753455432</v>
      </c>
      <c r="N65" s="6">
        <f t="shared" si="3"/>
        <v>1464312.91</v>
      </c>
      <c r="O65" s="6">
        <f t="shared" si="4"/>
        <v>126667.91</v>
      </c>
      <c r="P65" s="6">
        <f t="shared" si="5"/>
        <v>48.91248795085967</v>
      </c>
    </row>
    <row r="66" spans="1:16" ht="12.75">
      <c r="A66" s="10" t="s">
        <v>261</v>
      </c>
      <c r="B66" s="11" t="s">
        <v>85</v>
      </c>
      <c r="C66" s="12">
        <v>2132471</v>
      </c>
      <c r="D66" s="12">
        <v>2390471</v>
      </c>
      <c r="E66" s="12">
        <v>721576</v>
      </c>
      <c r="F66" s="12">
        <v>334952.92</v>
      </c>
      <c r="G66" s="12">
        <v>0</v>
      </c>
      <c r="H66" s="12">
        <v>293562.72</v>
      </c>
      <c r="I66" s="12">
        <v>41390.2</v>
      </c>
      <c r="J66" s="12">
        <v>0</v>
      </c>
      <c r="K66" s="12">
        <f t="shared" si="0"/>
        <v>386623.08</v>
      </c>
      <c r="L66" s="12">
        <f t="shared" si="1"/>
        <v>2055518.08</v>
      </c>
      <c r="M66" s="12">
        <f t="shared" si="2"/>
        <v>46.4196314733306</v>
      </c>
      <c r="N66" s="12">
        <f t="shared" si="3"/>
        <v>2096908.28</v>
      </c>
      <c r="O66" s="12">
        <f t="shared" si="4"/>
        <v>428013.28</v>
      </c>
      <c r="P66" s="12">
        <f t="shared" si="5"/>
        <v>40.68354823331152</v>
      </c>
    </row>
    <row r="67" spans="1:16" ht="25.5">
      <c r="A67" s="4" t="s">
        <v>262</v>
      </c>
      <c r="B67" s="5" t="s">
        <v>263</v>
      </c>
      <c r="C67" s="6">
        <v>24731</v>
      </c>
      <c r="D67" s="6">
        <v>24731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f t="shared" si="0"/>
        <v>0</v>
      </c>
      <c r="L67" s="6">
        <f t="shared" si="1"/>
        <v>24731</v>
      </c>
      <c r="M67" s="6">
        <f t="shared" si="2"/>
        <v>0</v>
      </c>
      <c r="N67" s="6">
        <f t="shared" si="3"/>
        <v>24731</v>
      </c>
      <c r="O67" s="6">
        <f t="shared" si="4"/>
        <v>0</v>
      </c>
      <c r="P67" s="6">
        <f t="shared" si="5"/>
        <v>0</v>
      </c>
    </row>
    <row r="68" spans="1:16" ht="25.5">
      <c r="A68" s="4" t="s">
        <v>264</v>
      </c>
      <c r="B68" s="5" t="s">
        <v>86</v>
      </c>
      <c r="C68" s="6">
        <v>23470</v>
      </c>
      <c r="D68" s="6">
        <v>23470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f t="shared" si="0"/>
        <v>0</v>
      </c>
      <c r="L68" s="6">
        <f t="shared" si="1"/>
        <v>23470</v>
      </c>
      <c r="M68" s="6">
        <f t="shared" si="2"/>
        <v>0</v>
      </c>
      <c r="N68" s="6">
        <f t="shared" si="3"/>
        <v>23470</v>
      </c>
      <c r="O68" s="6">
        <f t="shared" si="4"/>
        <v>0</v>
      </c>
      <c r="P68" s="6">
        <f t="shared" si="5"/>
        <v>0</v>
      </c>
    </row>
    <row r="69" spans="1:16" ht="25.5">
      <c r="A69" s="4" t="s">
        <v>265</v>
      </c>
      <c r="B69" s="5" t="s">
        <v>266</v>
      </c>
      <c r="C69" s="6">
        <v>1852694</v>
      </c>
      <c r="D69" s="6">
        <v>1852694</v>
      </c>
      <c r="E69" s="6">
        <v>381655</v>
      </c>
      <c r="F69" s="6">
        <v>222339</v>
      </c>
      <c r="G69" s="6">
        <v>0</v>
      </c>
      <c r="H69" s="6">
        <v>220952</v>
      </c>
      <c r="I69" s="6">
        <v>1387</v>
      </c>
      <c r="J69" s="6">
        <v>0</v>
      </c>
      <c r="K69" s="6">
        <f t="shared" si="0"/>
        <v>159316</v>
      </c>
      <c r="L69" s="6">
        <f t="shared" si="1"/>
        <v>1630355</v>
      </c>
      <c r="M69" s="6">
        <f t="shared" si="2"/>
        <v>58.256540592943885</v>
      </c>
      <c r="N69" s="6">
        <f t="shared" si="3"/>
        <v>1631742</v>
      </c>
      <c r="O69" s="6">
        <f t="shared" si="4"/>
        <v>160703</v>
      </c>
      <c r="P69" s="6">
        <f t="shared" si="5"/>
        <v>57.893123370583375</v>
      </c>
    </row>
    <row r="70" spans="1:16" ht="38.25">
      <c r="A70" s="4" t="s">
        <v>267</v>
      </c>
      <c r="B70" s="5" t="s">
        <v>268</v>
      </c>
      <c r="C70" s="6">
        <v>135576</v>
      </c>
      <c r="D70" s="6">
        <v>175576</v>
      </c>
      <c r="E70" s="6">
        <v>73921</v>
      </c>
      <c r="F70" s="6">
        <v>62613.92</v>
      </c>
      <c r="G70" s="6">
        <v>0</v>
      </c>
      <c r="H70" s="6">
        <v>22613.92</v>
      </c>
      <c r="I70" s="6">
        <v>40000</v>
      </c>
      <c r="J70" s="6">
        <v>0</v>
      </c>
      <c r="K70" s="6">
        <f aca="true" t="shared" si="6" ref="K70:K87">E70-F70</f>
        <v>11307.080000000002</v>
      </c>
      <c r="L70" s="6">
        <f aca="true" t="shared" si="7" ref="L70:L87">D70-F70</f>
        <v>112962.08</v>
      </c>
      <c r="M70" s="6">
        <f aca="true" t="shared" si="8" ref="M70:M87">IF(E70=0,0,(F70/E70)*100)</f>
        <v>84.70383246979884</v>
      </c>
      <c r="N70" s="6">
        <f aca="true" t="shared" si="9" ref="N70:N87">D70-H70</f>
        <v>152962.08000000002</v>
      </c>
      <c r="O70" s="6">
        <f aca="true" t="shared" si="10" ref="O70:O87">E70-H70</f>
        <v>51307.08</v>
      </c>
      <c r="P70" s="6">
        <f aca="true" t="shared" si="11" ref="P70:P87">IF(E70=0,0,(H70/E70)*100)</f>
        <v>30.592010389469838</v>
      </c>
    </row>
    <row r="71" spans="1:16" ht="25.5">
      <c r="A71" s="4" t="s">
        <v>269</v>
      </c>
      <c r="B71" s="5" t="s">
        <v>270</v>
      </c>
      <c r="C71" s="6">
        <v>96000</v>
      </c>
      <c r="D71" s="6">
        <v>314000</v>
      </c>
      <c r="E71" s="6">
        <v>266000</v>
      </c>
      <c r="F71" s="6">
        <v>50000</v>
      </c>
      <c r="G71" s="6">
        <v>0</v>
      </c>
      <c r="H71" s="6">
        <v>49996.8</v>
      </c>
      <c r="I71" s="6">
        <v>3.2</v>
      </c>
      <c r="J71" s="6">
        <v>0</v>
      </c>
      <c r="K71" s="6">
        <f t="shared" si="6"/>
        <v>216000</v>
      </c>
      <c r="L71" s="6">
        <f t="shared" si="7"/>
        <v>264000</v>
      </c>
      <c r="M71" s="6">
        <f t="shared" si="8"/>
        <v>18.796992481203006</v>
      </c>
      <c r="N71" s="6">
        <f t="shared" si="9"/>
        <v>264003.2</v>
      </c>
      <c r="O71" s="6">
        <f t="shared" si="10"/>
        <v>216003.2</v>
      </c>
      <c r="P71" s="6">
        <f t="shared" si="11"/>
        <v>18.795789473684213</v>
      </c>
    </row>
    <row r="72" spans="1:16" ht="12.75">
      <c r="A72" s="10" t="s">
        <v>271</v>
      </c>
      <c r="B72" s="11" t="s">
        <v>124</v>
      </c>
      <c r="C72" s="12">
        <v>4303420</v>
      </c>
      <c r="D72" s="12">
        <v>4482920</v>
      </c>
      <c r="E72" s="12">
        <v>1421715</v>
      </c>
      <c r="F72" s="12">
        <v>635182.58</v>
      </c>
      <c r="G72" s="12">
        <v>0</v>
      </c>
      <c r="H72" s="12">
        <v>603628.66</v>
      </c>
      <c r="I72" s="12">
        <v>31553.92</v>
      </c>
      <c r="J72" s="12">
        <v>28831.19</v>
      </c>
      <c r="K72" s="12">
        <f t="shared" si="6"/>
        <v>786532.42</v>
      </c>
      <c r="L72" s="12">
        <f t="shared" si="7"/>
        <v>3847737.42</v>
      </c>
      <c r="M72" s="12">
        <f t="shared" si="8"/>
        <v>44.67720886394249</v>
      </c>
      <c r="N72" s="12">
        <f t="shared" si="9"/>
        <v>3879291.34</v>
      </c>
      <c r="O72" s="12">
        <f t="shared" si="10"/>
        <v>818086.34</v>
      </c>
      <c r="P72" s="12">
        <f t="shared" si="11"/>
        <v>42.45778232627496</v>
      </c>
    </row>
    <row r="73" spans="1:16" ht="12.75">
      <c r="A73" s="4" t="s">
        <v>272</v>
      </c>
      <c r="B73" s="5" t="s">
        <v>125</v>
      </c>
      <c r="C73" s="6">
        <v>4267725</v>
      </c>
      <c r="D73" s="6">
        <v>4384573</v>
      </c>
      <c r="E73" s="6">
        <v>1353327</v>
      </c>
      <c r="F73" s="6">
        <v>635182.58</v>
      </c>
      <c r="G73" s="6">
        <v>0</v>
      </c>
      <c r="H73" s="6">
        <v>603628.66</v>
      </c>
      <c r="I73" s="6">
        <v>31553.92</v>
      </c>
      <c r="J73" s="6">
        <v>28831.19</v>
      </c>
      <c r="K73" s="6">
        <f t="shared" si="6"/>
        <v>718144.42</v>
      </c>
      <c r="L73" s="6">
        <f t="shared" si="7"/>
        <v>3749390.42</v>
      </c>
      <c r="M73" s="6">
        <f t="shared" si="8"/>
        <v>46.93489304506598</v>
      </c>
      <c r="N73" s="6">
        <f t="shared" si="9"/>
        <v>3780944.34</v>
      </c>
      <c r="O73" s="6">
        <f t="shared" si="10"/>
        <v>749698.34</v>
      </c>
      <c r="P73" s="6">
        <f t="shared" si="11"/>
        <v>44.60331169037491</v>
      </c>
    </row>
    <row r="74" spans="1:16" ht="51">
      <c r="A74" s="4" t="s">
        <v>273</v>
      </c>
      <c r="B74" s="5" t="s">
        <v>274</v>
      </c>
      <c r="C74" s="6">
        <v>35695</v>
      </c>
      <c r="D74" s="6">
        <v>98347</v>
      </c>
      <c r="E74" s="6">
        <v>68388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6"/>
        <v>68388</v>
      </c>
      <c r="L74" s="6">
        <f t="shared" si="7"/>
        <v>98347</v>
      </c>
      <c r="M74" s="6">
        <f t="shared" si="8"/>
        <v>0</v>
      </c>
      <c r="N74" s="6">
        <f t="shared" si="9"/>
        <v>98347</v>
      </c>
      <c r="O74" s="6">
        <f t="shared" si="10"/>
        <v>68388</v>
      </c>
      <c r="P74" s="6">
        <f t="shared" si="11"/>
        <v>0</v>
      </c>
    </row>
    <row r="75" spans="1:16" ht="25.5">
      <c r="A75" s="10" t="s">
        <v>275</v>
      </c>
      <c r="B75" s="11" t="s">
        <v>89</v>
      </c>
      <c r="C75" s="12">
        <v>2057200</v>
      </c>
      <c r="D75" s="12">
        <v>2325575</v>
      </c>
      <c r="E75" s="12">
        <v>461923</v>
      </c>
      <c r="F75" s="12">
        <v>255733.88</v>
      </c>
      <c r="G75" s="12">
        <v>0</v>
      </c>
      <c r="H75" s="12">
        <v>60586.73</v>
      </c>
      <c r="I75" s="12">
        <v>195147.15</v>
      </c>
      <c r="J75" s="12">
        <v>195147.15</v>
      </c>
      <c r="K75" s="12">
        <f t="shared" si="6"/>
        <v>206189.12</v>
      </c>
      <c r="L75" s="12">
        <f t="shared" si="7"/>
        <v>2069841.12</v>
      </c>
      <c r="M75" s="12">
        <f t="shared" si="8"/>
        <v>55.362880826458095</v>
      </c>
      <c r="N75" s="12">
        <f t="shared" si="9"/>
        <v>2264988.27</v>
      </c>
      <c r="O75" s="12">
        <f t="shared" si="10"/>
        <v>401336.27</v>
      </c>
      <c r="P75" s="12">
        <f t="shared" si="11"/>
        <v>13.116196855320043</v>
      </c>
    </row>
    <row r="76" spans="1:16" ht="12.75">
      <c r="A76" s="4" t="s">
        <v>276</v>
      </c>
      <c r="B76" s="5" t="s">
        <v>277</v>
      </c>
      <c r="C76" s="6">
        <v>2057200</v>
      </c>
      <c r="D76" s="6">
        <v>2325575</v>
      </c>
      <c r="E76" s="6">
        <v>461923</v>
      </c>
      <c r="F76" s="6">
        <v>255733.88</v>
      </c>
      <c r="G76" s="6">
        <v>0</v>
      </c>
      <c r="H76" s="6">
        <v>60586.73</v>
      </c>
      <c r="I76" s="6">
        <v>195147.15</v>
      </c>
      <c r="J76" s="6">
        <v>195147.15</v>
      </c>
      <c r="K76" s="6">
        <f t="shared" si="6"/>
        <v>206189.12</v>
      </c>
      <c r="L76" s="6">
        <f t="shared" si="7"/>
        <v>2069841.12</v>
      </c>
      <c r="M76" s="6">
        <f t="shared" si="8"/>
        <v>55.362880826458095</v>
      </c>
      <c r="N76" s="6">
        <f t="shared" si="9"/>
        <v>2264988.27</v>
      </c>
      <c r="O76" s="6">
        <f t="shared" si="10"/>
        <v>401336.27</v>
      </c>
      <c r="P76" s="6">
        <f t="shared" si="11"/>
        <v>13.116196855320043</v>
      </c>
    </row>
    <row r="77" spans="1:16" ht="25.5">
      <c r="A77" s="10" t="s">
        <v>278</v>
      </c>
      <c r="B77" s="11" t="s">
        <v>122</v>
      </c>
      <c r="C77" s="12">
        <v>980692</v>
      </c>
      <c r="D77" s="12">
        <v>984692</v>
      </c>
      <c r="E77" s="12">
        <v>225495</v>
      </c>
      <c r="F77" s="12">
        <v>125647.26</v>
      </c>
      <c r="G77" s="12">
        <v>0</v>
      </c>
      <c r="H77" s="12">
        <v>125647.26</v>
      </c>
      <c r="I77" s="12">
        <v>0</v>
      </c>
      <c r="J77" s="12">
        <v>0</v>
      </c>
      <c r="K77" s="12">
        <f t="shared" si="6"/>
        <v>99847.74</v>
      </c>
      <c r="L77" s="12">
        <f t="shared" si="7"/>
        <v>859044.74</v>
      </c>
      <c r="M77" s="12">
        <f t="shared" si="8"/>
        <v>55.72064125590368</v>
      </c>
      <c r="N77" s="12">
        <f t="shared" si="9"/>
        <v>859044.74</v>
      </c>
      <c r="O77" s="12">
        <f t="shared" si="10"/>
        <v>99847.74</v>
      </c>
      <c r="P77" s="12">
        <f t="shared" si="11"/>
        <v>55.72064125590368</v>
      </c>
    </row>
    <row r="78" spans="1:16" ht="12.75">
      <c r="A78" s="4" t="s">
        <v>279</v>
      </c>
      <c r="B78" s="5" t="s">
        <v>123</v>
      </c>
      <c r="C78" s="6">
        <v>980692</v>
      </c>
      <c r="D78" s="6">
        <v>984692</v>
      </c>
      <c r="E78" s="6">
        <v>225495</v>
      </c>
      <c r="F78" s="6">
        <v>125647.26</v>
      </c>
      <c r="G78" s="6">
        <v>0</v>
      </c>
      <c r="H78" s="6">
        <v>125647.26</v>
      </c>
      <c r="I78" s="6">
        <v>0</v>
      </c>
      <c r="J78" s="6">
        <v>0</v>
      </c>
      <c r="K78" s="6">
        <f t="shared" si="6"/>
        <v>99847.74</v>
      </c>
      <c r="L78" s="6">
        <f t="shared" si="7"/>
        <v>859044.74</v>
      </c>
      <c r="M78" s="6">
        <f t="shared" si="8"/>
        <v>55.72064125590368</v>
      </c>
      <c r="N78" s="6">
        <f t="shared" si="9"/>
        <v>859044.74</v>
      </c>
      <c r="O78" s="6">
        <f t="shared" si="10"/>
        <v>99847.74</v>
      </c>
      <c r="P78" s="6">
        <f t="shared" si="11"/>
        <v>55.72064125590368</v>
      </c>
    </row>
    <row r="79" spans="1:16" ht="25.5">
      <c r="A79" s="10" t="s">
        <v>280</v>
      </c>
      <c r="B79" s="11" t="s">
        <v>88</v>
      </c>
      <c r="C79" s="12">
        <v>100700</v>
      </c>
      <c r="D79" s="12">
        <v>115532</v>
      </c>
      <c r="E79" s="12">
        <v>55532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 t="shared" si="6"/>
        <v>55532</v>
      </c>
      <c r="L79" s="12">
        <f t="shared" si="7"/>
        <v>115532</v>
      </c>
      <c r="M79" s="12">
        <f t="shared" si="8"/>
        <v>0</v>
      </c>
      <c r="N79" s="12">
        <f t="shared" si="9"/>
        <v>115532</v>
      </c>
      <c r="O79" s="12">
        <f t="shared" si="10"/>
        <v>55532</v>
      </c>
      <c r="P79" s="12">
        <f t="shared" si="11"/>
        <v>0</v>
      </c>
    </row>
    <row r="80" spans="1:16" ht="12.75">
      <c r="A80" s="4" t="s">
        <v>281</v>
      </c>
      <c r="B80" s="5" t="s">
        <v>282</v>
      </c>
      <c r="C80" s="6">
        <v>100700</v>
      </c>
      <c r="D80" s="6">
        <v>115532</v>
      </c>
      <c r="E80" s="6">
        <v>55532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55532</v>
      </c>
      <c r="L80" s="6">
        <f t="shared" si="7"/>
        <v>115532</v>
      </c>
      <c r="M80" s="6">
        <f t="shared" si="8"/>
        <v>0</v>
      </c>
      <c r="N80" s="6">
        <f t="shared" si="9"/>
        <v>115532</v>
      </c>
      <c r="O80" s="6">
        <f t="shared" si="10"/>
        <v>55532</v>
      </c>
      <c r="P80" s="6">
        <f t="shared" si="11"/>
        <v>0</v>
      </c>
    </row>
    <row r="81" spans="1:16" ht="12.75">
      <c r="A81" s="10" t="s">
        <v>283</v>
      </c>
      <c r="B81" s="11" t="s">
        <v>90</v>
      </c>
      <c r="C81" s="12">
        <v>44813400</v>
      </c>
      <c r="D81" s="12">
        <v>37794127</v>
      </c>
      <c r="E81" s="12">
        <v>9327492</v>
      </c>
      <c r="F81" s="12">
        <v>8957622.66</v>
      </c>
      <c r="G81" s="12">
        <v>434.28</v>
      </c>
      <c r="H81" s="12">
        <v>8948868.030000001</v>
      </c>
      <c r="I81" s="12">
        <v>8754.63</v>
      </c>
      <c r="J81" s="12">
        <v>434.28</v>
      </c>
      <c r="K81" s="12">
        <f t="shared" si="6"/>
        <v>369869.33999999985</v>
      </c>
      <c r="L81" s="12">
        <f t="shared" si="7"/>
        <v>28836504.34</v>
      </c>
      <c r="M81" s="12">
        <f t="shared" si="8"/>
        <v>96.03463246068719</v>
      </c>
      <c r="N81" s="12">
        <f t="shared" si="9"/>
        <v>28845258.97</v>
      </c>
      <c r="O81" s="12">
        <f t="shared" si="10"/>
        <v>378623.9699999988</v>
      </c>
      <c r="P81" s="12">
        <f t="shared" si="11"/>
        <v>95.94077411162615</v>
      </c>
    </row>
    <row r="82" spans="1:16" ht="12.75">
      <c r="A82" s="4" t="s">
        <v>284</v>
      </c>
      <c r="B82" s="5" t="s">
        <v>91</v>
      </c>
      <c r="C82" s="6">
        <v>2520000</v>
      </c>
      <c r="D82" s="6">
        <v>2420000</v>
      </c>
      <c r="E82" s="6">
        <v>30000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30000</v>
      </c>
      <c r="L82" s="6">
        <f t="shared" si="7"/>
        <v>2420000</v>
      </c>
      <c r="M82" s="6">
        <f t="shared" si="8"/>
        <v>0</v>
      </c>
      <c r="N82" s="6">
        <f t="shared" si="9"/>
        <v>2420000</v>
      </c>
      <c r="O82" s="6">
        <f t="shared" si="10"/>
        <v>30000</v>
      </c>
      <c r="P82" s="6">
        <f t="shared" si="11"/>
        <v>0</v>
      </c>
    </row>
    <row r="83" spans="1:16" ht="38.25">
      <c r="A83" s="4" t="s">
        <v>285</v>
      </c>
      <c r="B83" s="5" t="s">
        <v>140</v>
      </c>
      <c r="C83" s="6">
        <v>0</v>
      </c>
      <c r="D83" s="6">
        <v>25500</v>
      </c>
      <c r="E83" s="6">
        <v>22500</v>
      </c>
      <c r="F83" s="6">
        <v>13000</v>
      </c>
      <c r="G83" s="6">
        <v>0</v>
      </c>
      <c r="H83" s="6">
        <v>13000</v>
      </c>
      <c r="I83" s="6">
        <v>0</v>
      </c>
      <c r="J83" s="6">
        <v>0</v>
      </c>
      <c r="K83" s="6">
        <f t="shared" si="6"/>
        <v>9500</v>
      </c>
      <c r="L83" s="6">
        <f t="shared" si="7"/>
        <v>12500</v>
      </c>
      <c r="M83" s="6">
        <f t="shared" si="8"/>
        <v>57.77777777777777</v>
      </c>
      <c r="N83" s="6">
        <f t="shared" si="9"/>
        <v>12500</v>
      </c>
      <c r="O83" s="6">
        <f t="shared" si="10"/>
        <v>9500</v>
      </c>
      <c r="P83" s="6">
        <f t="shared" si="11"/>
        <v>57.77777777777777</v>
      </c>
    </row>
    <row r="84" spans="1:16" ht="25.5">
      <c r="A84" s="4" t="s">
        <v>286</v>
      </c>
      <c r="B84" s="5" t="s">
        <v>64</v>
      </c>
      <c r="C84" s="6">
        <v>1114700</v>
      </c>
      <c r="D84" s="6">
        <v>1114700</v>
      </c>
      <c r="E84" s="6">
        <v>262719</v>
      </c>
      <c r="F84" s="6">
        <v>262719</v>
      </c>
      <c r="G84" s="6">
        <v>0</v>
      </c>
      <c r="H84" s="6">
        <v>262719</v>
      </c>
      <c r="I84" s="6">
        <v>0</v>
      </c>
      <c r="J84" s="6">
        <v>0</v>
      </c>
      <c r="K84" s="6">
        <f t="shared" si="6"/>
        <v>0</v>
      </c>
      <c r="L84" s="6">
        <f t="shared" si="7"/>
        <v>851981</v>
      </c>
      <c r="M84" s="6">
        <f t="shared" si="8"/>
        <v>100</v>
      </c>
      <c r="N84" s="6">
        <f t="shared" si="9"/>
        <v>851981</v>
      </c>
      <c r="O84" s="6">
        <f t="shared" si="10"/>
        <v>0</v>
      </c>
      <c r="P84" s="6">
        <f t="shared" si="11"/>
        <v>100</v>
      </c>
    </row>
    <row r="85" spans="1:16" ht="12.75">
      <c r="A85" s="4" t="s">
        <v>287</v>
      </c>
      <c r="B85" s="5" t="s">
        <v>87</v>
      </c>
      <c r="C85" s="6">
        <v>1454394</v>
      </c>
      <c r="D85" s="6">
        <v>1467394</v>
      </c>
      <c r="E85" s="6">
        <v>409004</v>
      </c>
      <c r="F85" s="6">
        <v>163516.66</v>
      </c>
      <c r="G85" s="6">
        <v>434.28</v>
      </c>
      <c r="H85" s="6">
        <v>154762.03</v>
      </c>
      <c r="I85" s="6">
        <v>8754.63</v>
      </c>
      <c r="J85" s="6">
        <v>434.28</v>
      </c>
      <c r="K85" s="6">
        <f t="shared" si="6"/>
        <v>245487.34</v>
      </c>
      <c r="L85" s="6">
        <f t="shared" si="7"/>
        <v>1303877.34</v>
      </c>
      <c r="M85" s="6">
        <f t="shared" si="8"/>
        <v>39.97923247694399</v>
      </c>
      <c r="N85" s="6">
        <f t="shared" si="9"/>
        <v>1312631.97</v>
      </c>
      <c r="O85" s="6">
        <f t="shared" si="10"/>
        <v>254241.97</v>
      </c>
      <c r="P85" s="6">
        <f t="shared" si="11"/>
        <v>37.83875707817038</v>
      </c>
    </row>
    <row r="86" spans="1:16" ht="12.75">
      <c r="A86" s="4" t="s">
        <v>288</v>
      </c>
      <c r="B86" s="5" t="s">
        <v>92</v>
      </c>
      <c r="C86" s="6">
        <v>39724306</v>
      </c>
      <c r="D86" s="6">
        <v>32766533</v>
      </c>
      <c r="E86" s="6">
        <v>8603269</v>
      </c>
      <c r="F86" s="6">
        <v>8518387</v>
      </c>
      <c r="G86" s="6">
        <v>0</v>
      </c>
      <c r="H86" s="6">
        <v>8518387</v>
      </c>
      <c r="I86" s="6">
        <v>0</v>
      </c>
      <c r="J86" s="6">
        <v>0</v>
      </c>
      <c r="K86" s="6">
        <f t="shared" si="6"/>
        <v>84882</v>
      </c>
      <c r="L86" s="6">
        <f t="shared" si="7"/>
        <v>24248146</v>
      </c>
      <c r="M86" s="6">
        <f t="shared" si="8"/>
        <v>99.0133750322116</v>
      </c>
      <c r="N86" s="6">
        <f t="shared" si="9"/>
        <v>24248146</v>
      </c>
      <c r="O86" s="6">
        <f t="shared" si="10"/>
        <v>84882</v>
      </c>
      <c r="P86" s="6">
        <f t="shared" si="11"/>
        <v>99.0133750322116</v>
      </c>
    </row>
    <row r="87" spans="1:16" ht="12.75">
      <c r="A87" s="10" t="s">
        <v>93</v>
      </c>
      <c r="B87" s="11" t="s">
        <v>94</v>
      </c>
      <c r="C87" s="12">
        <v>617588834</v>
      </c>
      <c r="D87" s="12">
        <v>599896572</v>
      </c>
      <c r="E87" s="12">
        <v>152965084</v>
      </c>
      <c r="F87" s="12">
        <v>91163336.0499999</v>
      </c>
      <c r="G87" s="12">
        <v>10866.84</v>
      </c>
      <c r="H87" s="12">
        <v>89526068.09999992</v>
      </c>
      <c r="I87" s="12">
        <v>1637267.95</v>
      </c>
      <c r="J87" s="12">
        <v>163407481.74</v>
      </c>
      <c r="K87" s="12">
        <f t="shared" si="6"/>
        <v>61801747.95000011</v>
      </c>
      <c r="L87" s="12">
        <f t="shared" si="7"/>
        <v>508733235.9500001</v>
      </c>
      <c r="M87" s="12">
        <f t="shared" si="8"/>
        <v>59.597480461619526</v>
      </c>
      <c r="N87" s="12">
        <f t="shared" si="9"/>
        <v>510370503.9000001</v>
      </c>
      <c r="O87" s="12">
        <f t="shared" si="10"/>
        <v>63439015.90000008</v>
      </c>
      <c r="P87" s="12">
        <f t="shared" si="11"/>
        <v>58.527126425792645</v>
      </c>
    </row>
    <row r="88" spans="1:16" ht="12.75">
      <c r="A88" s="15"/>
      <c r="B88" s="17" t="s">
        <v>155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63.75">
      <c r="A89" s="3" t="s">
        <v>2</v>
      </c>
      <c r="B89" s="3" t="s">
        <v>3</v>
      </c>
      <c r="C89" s="3" t="s">
        <v>4</v>
      </c>
      <c r="D89" s="3" t="s">
        <v>5</v>
      </c>
      <c r="E89" s="3" t="s">
        <v>6</v>
      </c>
      <c r="F89" s="3" t="s">
        <v>7</v>
      </c>
      <c r="G89" s="3" t="s">
        <v>8</v>
      </c>
      <c r="H89" s="3" t="s">
        <v>9</v>
      </c>
      <c r="I89" s="3" t="s">
        <v>10</v>
      </c>
      <c r="J89" s="3" t="s">
        <v>11</v>
      </c>
      <c r="K89" s="3" t="s">
        <v>12</v>
      </c>
      <c r="L89" s="3" t="s">
        <v>13</v>
      </c>
      <c r="M89" s="3" t="s">
        <v>14</v>
      </c>
      <c r="N89" s="3" t="s">
        <v>15</v>
      </c>
      <c r="O89" s="3" t="s">
        <v>16</v>
      </c>
      <c r="P89" s="3" t="s">
        <v>17</v>
      </c>
    </row>
    <row r="90" spans="1:16" ht="12.75">
      <c r="A90" s="10" t="s">
        <v>160</v>
      </c>
      <c r="B90" s="11" t="s">
        <v>73</v>
      </c>
      <c r="C90" s="12">
        <v>669790</v>
      </c>
      <c r="D90" s="12">
        <v>1027790</v>
      </c>
      <c r="E90" s="12">
        <v>527197.5</v>
      </c>
      <c r="F90" s="12">
        <v>12980</v>
      </c>
      <c r="G90" s="12">
        <v>0</v>
      </c>
      <c r="H90" s="12">
        <v>428242.26</v>
      </c>
      <c r="I90" s="12">
        <v>0</v>
      </c>
      <c r="J90" s="12">
        <v>1341.8</v>
      </c>
      <c r="K90" s="12">
        <f aca="true" t="shared" si="12" ref="K90:K127">E90-F90</f>
        <v>514217.5</v>
      </c>
      <c r="L90" s="12">
        <f aca="true" t="shared" si="13" ref="L90:L127">D90-F90</f>
        <v>1014810</v>
      </c>
      <c r="M90" s="12">
        <f aca="true" t="shared" si="14" ref="M90:M127">IF(E90=0,0,(F90/E90)*100)</f>
        <v>2.462075408172459</v>
      </c>
      <c r="N90" s="12">
        <f aca="true" t="shared" si="15" ref="N90:N127">D90-H90</f>
        <v>599547.74</v>
      </c>
      <c r="O90" s="12">
        <f aca="true" t="shared" si="16" ref="O90:O127">E90-H90</f>
        <v>98955.23999999999</v>
      </c>
      <c r="P90" s="12">
        <f aca="true" t="shared" si="17" ref="P90:P127">IF(E90=0,0,(H90/E90)*100)</f>
        <v>81.22994892805828</v>
      </c>
    </row>
    <row r="91" spans="1:16" ht="51">
      <c r="A91" s="4" t="s">
        <v>161</v>
      </c>
      <c r="B91" s="5" t="s">
        <v>310</v>
      </c>
      <c r="C91" s="6">
        <v>669790</v>
      </c>
      <c r="D91" s="6">
        <v>1027790</v>
      </c>
      <c r="E91" s="6">
        <v>527197.5</v>
      </c>
      <c r="F91" s="6">
        <v>12980</v>
      </c>
      <c r="G91" s="6">
        <v>0</v>
      </c>
      <c r="H91" s="6">
        <v>428242.26</v>
      </c>
      <c r="I91" s="6">
        <v>0</v>
      </c>
      <c r="J91" s="6">
        <v>1341.8</v>
      </c>
      <c r="K91" s="6">
        <f t="shared" si="12"/>
        <v>514217.5</v>
      </c>
      <c r="L91" s="6">
        <f t="shared" si="13"/>
        <v>1014810</v>
      </c>
      <c r="M91" s="6">
        <f t="shared" si="14"/>
        <v>2.462075408172459</v>
      </c>
      <c r="N91" s="6">
        <f t="shared" si="15"/>
        <v>599547.74</v>
      </c>
      <c r="O91" s="6">
        <f t="shared" si="16"/>
        <v>98955.23999999999</v>
      </c>
      <c r="P91" s="6">
        <f t="shared" si="17"/>
        <v>81.22994892805828</v>
      </c>
    </row>
    <row r="92" spans="1:16" ht="12.75">
      <c r="A92" s="10" t="s">
        <v>162</v>
      </c>
      <c r="B92" s="11" t="s">
        <v>74</v>
      </c>
      <c r="C92" s="12">
        <v>9881426</v>
      </c>
      <c r="D92" s="12">
        <v>10808557</v>
      </c>
      <c r="E92" s="12">
        <v>1793659.75</v>
      </c>
      <c r="F92" s="12">
        <v>465081.39</v>
      </c>
      <c r="G92" s="12">
        <v>0</v>
      </c>
      <c r="H92" s="12">
        <v>435139.53</v>
      </c>
      <c r="I92" s="12">
        <v>300560.62</v>
      </c>
      <c r="J92" s="12">
        <v>58.34</v>
      </c>
      <c r="K92" s="12">
        <f t="shared" si="12"/>
        <v>1328578.3599999999</v>
      </c>
      <c r="L92" s="12">
        <f t="shared" si="13"/>
        <v>10343475.61</v>
      </c>
      <c r="M92" s="12">
        <f t="shared" si="14"/>
        <v>25.929186959789895</v>
      </c>
      <c r="N92" s="12">
        <f t="shared" si="15"/>
        <v>10373417.47</v>
      </c>
      <c r="O92" s="12">
        <f t="shared" si="16"/>
        <v>1358520.22</v>
      </c>
      <c r="P92" s="12">
        <f t="shared" si="17"/>
        <v>24.259870357240278</v>
      </c>
    </row>
    <row r="93" spans="1:16" ht="12.75">
      <c r="A93" s="4" t="s">
        <v>163</v>
      </c>
      <c r="B93" s="5" t="s">
        <v>164</v>
      </c>
      <c r="C93" s="6">
        <v>2409370</v>
      </c>
      <c r="D93" s="6">
        <v>2736501</v>
      </c>
      <c r="E93" s="6">
        <v>969723.5</v>
      </c>
      <c r="F93" s="6">
        <v>65081.39</v>
      </c>
      <c r="G93" s="6">
        <v>0</v>
      </c>
      <c r="H93" s="6">
        <v>230510.03</v>
      </c>
      <c r="I93" s="6">
        <v>0</v>
      </c>
      <c r="J93" s="6">
        <v>0</v>
      </c>
      <c r="K93" s="6">
        <f t="shared" si="12"/>
        <v>904642.11</v>
      </c>
      <c r="L93" s="6">
        <f t="shared" si="13"/>
        <v>2671419.61</v>
      </c>
      <c r="M93" s="6">
        <f t="shared" si="14"/>
        <v>6.711334725826486</v>
      </c>
      <c r="N93" s="6">
        <f t="shared" si="15"/>
        <v>2505990.97</v>
      </c>
      <c r="O93" s="6">
        <f t="shared" si="16"/>
        <v>739213.47</v>
      </c>
      <c r="P93" s="6">
        <f t="shared" si="17"/>
        <v>23.770696492350655</v>
      </c>
    </row>
    <row r="94" spans="1:16" ht="51">
      <c r="A94" s="4" t="s">
        <v>165</v>
      </c>
      <c r="B94" s="5" t="s">
        <v>166</v>
      </c>
      <c r="C94" s="6">
        <v>7472056</v>
      </c>
      <c r="D94" s="6">
        <v>8072056</v>
      </c>
      <c r="E94" s="6">
        <v>823936.25</v>
      </c>
      <c r="F94" s="6">
        <v>400000</v>
      </c>
      <c r="G94" s="6">
        <v>0</v>
      </c>
      <c r="H94" s="6">
        <v>204629.5</v>
      </c>
      <c r="I94" s="6">
        <v>300560.62</v>
      </c>
      <c r="J94" s="6">
        <v>58.34</v>
      </c>
      <c r="K94" s="6">
        <f t="shared" si="12"/>
        <v>423936.25</v>
      </c>
      <c r="L94" s="6">
        <f t="shared" si="13"/>
        <v>7672056</v>
      </c>
      <c r="M94" s="6">
        <f t="shared" si="14"/>
        <v>48.54744526654823</v>
      </c>
      <c r="N94" s="6">
        <f t="shared" si="15"/>
        <v>7867426.5</v>
      </c>
      <c r="O94" s="6">
        <f t="shared" si="16"/>
        <v>619306.75</v>
      </c>
      <c r="P94" s="6">
        <f t="shared" si="17"/>
        <v>24.835598627927826</v>
      </c>
    </row>
    <row r="95" spans="1:16" ht="12.75">
      <c r="A95" s="10" t="s">
        <v>184</v>
      </c>
      <c r="B95" s="11" t="s">
        <v>76</v>
      </c>
      <c r="C95" s="12">
        <v>838600</v>
      </c>
      <c r="D95" s="12">
        <v>860600</v>
      </c>
      <c r="E95" s="12">
        <v>231650</v>
      </c>
      <c r="F95" s="12">
        <v>22000</v>
      </c>
      <c r="G95" s="12">
        <v>0</v>
      </c>
      <c r="H95" s="12">
        <v>473239.23</v>
      </c>
      <c r="I95" s="12">
        <v>22000</v>
      </c>
      <c r="J95" s="12">
        <v>10791.02</v>
      </c>
      <c r="K95" s="12">
        <f t="shared" si="12"/>
        <v>209650</v>
      </c>
      <c r="L95" s="12">
        <f t="shared" si="13"/>
        <v>838600</v>
      </c>
      <c r="M95" s="12">
        <f t="shared" si="14"/>
        <v>9.497086121303692</v>
      </c>
      <c r="N95" s="12">
        <f t="shared" si="15"/>
        <v>387360.77</v>
      </c>
      <c r="O95" s="12">
        <f t="shared" si="16"/>
        <v>-241589.22999999998</v>
      </c>
      <c r="P95" s="12">
        <f t="shared" si="17"/>
        <v>204.29062378588387</v>
      </c>
    </row>
    <row r="96" spans="1:16" ht="25.5">
      <c r="A96" s="4" t="s">
        <v>185</v>
      </c>
      <c r="B96" s="5" t="s">
        <v>186</v>
      </c>
      <c r="C96" s="6">
        <v>818600</v>
      </c>
      <c r="D96" s="6">
        <v>818600</v>
      </c>
      <c r="E96" s="6">
        <v>204650</v>
      </c>
      <c r="F96" s="6">
        <v>0</v>
      </c>
      <c r="G96" s="6">
        <v>0</v>
      </c>
      <c r="H96" s="6">
        <v>60708.91</v>
      </c>
      <c r="I96" s="6">
        <v>0</v>
      </c>
      <c r="J96" s="6">
        <v>10791.02</v>
      </c>
      <c r="K96" s="6">
        <f t="shared" si="12"/>
        <v>204650</v>
      </c>
      <c r="L96" s="6">
        <f t="shared" si="13"/>
        <v>818600</v>
      </c>
      <c r="M96" s="6">
        <f t="shared" si="14"/>
        <v>0</v>
      </c>
      <c r="N96" s="6">
        <f t="shared" si="15"/>
        <v>757891.09</v>
      </c>
      <c r="O96" s="6">
        <f t="shared" si="16"/>
        <v>143941.09</v>
      </c>
      <c r="P96" s="6">
        <f t="shared" si="17"/>
        <v>29.66474957244075</v>
      </c>
    </row>
    <row r="97" spans="1:16" ht="12.75">
      <c r="A97" s="4" t="s">
        <v>187</v>
      </c>
      <c r="B97" s="5" t="s">
        <v>188</v>
      </c>
      <c r="C97" s="6">
        <v>20000</v>
      </c>
      <c r="D97" s="6">
        <v>42000</v>
      </c>
      <c r="E97" s="6">
        <v>27000</v>
      </c>
      <c r="F97" s="6">
        <v>22000</v>
      </c>
      <c r="G97" s="6">
        <v>0</v>
      </c>
      <c r="H97" s="6">
        <v>412530.32</v>
      </c>
      <c r="I97" s="6">
        <v>22000</v>
      </c>
      <c r="J97" s="6">
        <v>0</v>
      </c>
      <c r="K97" s="6">
        <f t="shared" si="12"/>
        <v>5000</v>
      </c>
      <c r="L97" s="6">
        <f t="shared" si="13"/>
        <v>20000</v>
      </c>
      <c r="M97" s="6">
        <f t="shared" si="14"/>
        <v>81.48148148148148</v>
      </c>
      <c r="N97" s="6">
        <f t="shared" si="15"/>
        <v>-370530.32</v>
      </c>
      <c r="O97" s="6">
        <f t="shared" si="16"/>
        <v>-385530.32</v>
      </c>
      <c r="P97" s="6">
        <f t="shared" si="17"/>
        <v>1527.8900740740742</v>
      </c>
    </row>
    <row r="98" spans="1:16" ht="12.75">
      <c r="A98" s="10" t="s">
        <v>191</v>
      </c>
      <c r="B98" s="11" t="s">
        <v>77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371.65</v>
      </c>
      <c r="I98" s="12">
        <v>0</v>
      </c>
      <c r="J98" s="12">
        <v>0</v>
      </c>
      <c r="K98" s="12">
        <f t="shared" si="12"/>
        <v>0</v>
      </c>
      <c r="L98" s="12">
        <f t="shared" si="13"/>
        <v>0</v>
      </c>
      <c r="M98" s="12">
        <f t="shared" si="14"/>
        <v>0</v>
      </c>
      <c r="N98" s="12">
        <f t="shared" si="15"/>
        <v>-371.65</v>
      </c>
      <c r="O98" s="12">
        <f t="shared" si="16"/>
        <v>-371.65</v>
      </c>
      <c r="P98" s="12">
        <f t="shared" si="17"/>
        <v>0</v>
      </c>
    </row>
    <row r="99" spans="1:16" ht="51">
      <c r="A99" s="4" t="s">
        <v>237</v>
      </c>
      <c r="B99" s="5" t="s">
        <v>238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371.65</v>
      </c>
      <c r="I99" s="6">
        <v>0</v>
      </c>
      <c r="J99" s="6">
        <v>0</v>
      </c>
      <c r="K99" s="6">
        <f t="shared" si="12"/>
        <v>0</v>
      </c>
      <c r="L99" s="6">
        <f t="shared" si="13"/>
        <v>0</v>
      </c>
      <c r="M99" s="6">
        <f t="shared" si="14"/>
        <v>0</v>
      </c>
      <c r="N99" s="6">
        <f t="shared" si="15"/>
        <v>-371.65</v>
      </c>
      <c r="O99" s="6">
        <f t="shared" si="16"/>
        <v>-371.65</v>
      </c>
      <c r="P99" s="6">
        <f t="shared" si="17"/>
        <v>0</v>
      </c>
    </row>
    <row r="100" spans="1:16" ht="12.75">
      <c r="A100" s="10" t="s">
        <v>255</v>
      </c>
      <c r="B100" s="11" t="s">
        <v>79</v>
      </c>
      <c r="C100" s="12">
        <v>1118303</v>
      </c>
      <c r="D100" s="12">
        <v>1228137</v>
      </c>
      <c r="E100" s="12">
        <v>247643</v>
      </c>
      <c r="F100" s="12">
        <v>30834</v>
      </c>
      <c r="G100" s="12">
        <v>0</v>
      </c>
      <c r="H100" s="12">
        <v>242717.74</v>
      </c>
      <c r="I100" s="12">
        <v>0</v>
      </c>
      <c r="J100" s="12">
        <v>0</v>
      </c>
      <c r="K100" s="12">
        <f t="shared" si="12"/>
        <v>216809</v>
      </c>
      <c r="L100" s="12">
        <f t="shared" si="13"/>
        <v>1197303</v>
      </c>
      <c r="M100" s="12">
        <f t="shared" si="14"/>
        <v>12.450987914053698</v>
      </c>
      <c r="N100" s="12">
        <f t="shared" si="15"/>
        <v>985419.26</v>
      </c>
      <c r="O100" s="12">
        <f t="shared" si="16"/>
        <v>4925.260000000009</v>
      </c>
      <c r="P100" s="12">
        <f t="shared" si="17"/>
        <v>98.0111450757744</v>
      </c>
    </row>
    <row r="101" spans="1:16" ht="12.75">
      <c r="A101" s="4" t="s">
        <v>256</v>
      </c>
      <c r="B101" s="5" t="s">
        <v>80</v>
      </c>
      <c r="C101" s="6">
        <v>33500</v>
      </c>
      <c r="D101" s="6">
        <v>33500</v>
      </c>
      <c r="E101" s="6">
        <v>8375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f t="shared" si="12"/>
        <v>8375</v>
      </c>
      <c r="L101" s="6">
        <f t="shared" si="13"/>
        <v>33500</v>
      </c>
      <c r="M101" s="6">
        <f t="shared" si="14"/>
        <v>0</v>
      </c>
      <c r="N101" s="6">
        <f t="shared" si="15"/>
        <v>33500</v>
      </c>
      <c r="O101" s="6">
        <f t="shared" si="16"/>
        <v>8375</v>
      </c>
      <c r="P101" s="6">
        <f t="shared" si="17"/>
        <v>0</v>
      </c>
    </row>
    <row r="102" spans="1:16" ht="12.75">
      <c r="A102" s="4" t="s">
        <v>257</v>
      </c>
      <c r="B102" s="5" t="s">
        <v>81</v>
      </c>
      <c r="C102" s="6">
        <v>10000</v>
      </c>
      <c r="D102" s="6">
        <v>10000</v>
      </c>
      <c r="E102" s="6">
        <v>2500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f t="shared" si="12"/>
        <v>2500</v>
      </c>
      <c r="L102" s="6">
        <f t="shared" si="13"/>
        <v>10000</v>
      </c>
      <c r="M102" s="6">
        <f t="shared" si="14"/>
        <v>0</v>
      </c>
      <c r="N102" s="6">
        <f t="shared" si="15"/>
        <v>10000</v>
      </c>
      <c r="O102" s="6">
        <f t="shared" si="16"/>
        <v>2500</v>
      </c>
      <c r="P102" s="6">
        <f t="shared" si="17"/>
        <v>0</v>
      </c>
    </row>
    <row r="103" spans="1:16" ht="25.5">
      <c r="A103" s="4" t="s">
        <v>258</v>
      </c>
      <c r="B103" s="5" t="s">
        <v>82</v>
      </c>
      <c r="C103" s="6">
        <v>664493</v>
      </c>
      <c r="D103" s="6">
        <v>774327</v>
      </c>
      <c r="E103" s="6">
        <v>134190.5</v>
      </c>
      <c r="F103" s="6">
        <v>30834</v>
      </c>
      <c r="G103" s="6">
        <v>0</v>
      </c>
      <c r="H103" s="6">
        <v>54558.87</v>
      </c>
      <c r="I103" s="6">
        <v>0</v>
      </c>
      <c r="J103" s="6">
        <v>0</v>
      </c>
      <c r="K103" s="6">
        <f t="shared" si="12"/>
        <v>103356.5</v>
      </c>
      <c r="L103" s="6">
        <f t="shared" si="13"/>
        <v>743493</v>
      </c>
      <c r="M103" s="6">
        <f t="shared" si="14"/>
        <v>22.977781586624985</v>
      </c>
      <c r="N103" s="6">
        <f t="shared" si="15"/>
        <v>719768.13</v>
      </c>
      <c r="O103" s="6">
        <f t="shared" si="16"/>
        <v>79631.63</v>
      </c>
      <c r="P103" s="6">
        <f t="shared" si="17"/>
        <v>40.65777383644893</v>
      </c>
    </row>
    <row r="104" spans="1:16" ht="12.75">
      <c r="A104" s="4" t="s">
        <v>259</v>
      </c>
      <c r="B104" s="5" t="s">
        <v>83</v>
      </c>
      <c r="C104" s="6">
        <v>410310</v>
      </c>
      <c r="D104" s="6">
        <v>410310</v>
      </c>
      <c r="E104" s="6">
        <v>102577.5</v>
      </c>
      <c r="F104" s="6">
        <v>0</v>
      </c>
      <c r="G104" s="6">
        <v>0</v>
      </c>
      <c r="H104" s="6">
        <v>188158.87</v>
      </c>
      <c r="I104" s="6">
        <v>0</v>
      </c>
      <c r="J104" s="6">
        <v>0</v>
      </c>
      <c r="K104" s="6">
        <f t="shared" si="12"/>
        <v>102577.5</v>
      </c>
      <c r="L104" s="6">
        <f t="shared" si="13"/>
        <v>410310</v>
      </c>
      <c r="M104" s="6">
        <f t="shared" si="14"/>
        <v>0</v>
      </c>
      <c r="N104" s="6">
        <f t="shared" si="15"/>
        <v>222151.13</v>
      </c>
      <c r="O104" s="6">
        <f t="shared" si="16"/>
        <v>-85581.37</v>
      </c>
      <c r="P104" s="6">
        <f t="shared" si="17"/>
        <v>183.4309375837781</v>
      </c>
    </row>
    <row r="105" spans="1:16" ht="12.75">
      <c r="A105" s="10" t="s">
        <v>271</v>
      </c>
      <c r="B105" s="11" t="s">
        <v>124</v>
      </c>
      <c r="C105" s="12">
        <v>800000</v>
      </c>
      <c r="D105" s="12">
        <v>920000</v>
      </c>
      <c r="E105" s="12">
        <v>710860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 t="shared" si="12"/>
        <v>710860</v>
      </c>
      <c r="L105" s="12">
        <f t="shared" si="13"/>
        <v>920000</v>
      </c>
      <c r="M105" s="12">
        <f t="shared" si="14"/>
        <v>0</v>
      </c>
      <c r="N105" s="12">
        <f t="shared" si="15"/>
        <v>920000</v>
      </c>
      <c r="O105" s="12">
        <f t="shared" si="16"/>
        <v>710860</v>
      </c>
      <c r="P105" s="12">
        <f t="shared" si="17"/>
        <v>0</v>
      </c>
    </row>
    <row r="106" spans="1:16" ht="12.75">
      <c r="A106" s="4" t="s">
        <v>289</v>
      </c>
      <c r="B106" s="5" t="s">
        <v>290</v>
      </c>
      <c r="C106" s="6">
        <v>800000</v>
      </c>
      <c r="D106" s="6">
        <v>920000</v>
      </c>
      <c r="E106" s="6">
        <v>710860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710860</v>
      </c>
      <c r="L106" s="6">
        <f t="shared" si="13"/>
        <v>920000</v>
      </c>
      <c r="M106" s="6">
        <f t="shared" si="14"/>
        <v>0</v>
      </c>
      <c r="N106" s="6">
        <f t="shared" si="15"/>
        <v>920000</v>
      </c>
      <c r="O106" s="6">
        <f t="shared" si="16"/>
        <v>710860</v>
      </c>
      <c r="P106" s="6">
        <f t="shared" si="17"/>
        <v>0</v>
      </c>
    </row>
    <row r="107" spans="1:16" ht="12.75">
      <c r="A107" s="10" t="s">
        <v>291</v>
      </c>
      <c r="B107" s="11" t="s">
        <v>126</v>
      </c>
      <c r="C107" s="12">
        <v>11968459</v>
      </c>
      <c r="D107" s="12">
        <v>15440940</v>
      </c>
      <c r="E107" s="12">
        <v>5335772</v>
      </c>
      <c r="F107" s="12">
        <v>388379.13</v>
      </c>
      <c r="G107" s="12">
        <v>0</v>
      </c>
      <c r="H107" s="12">
        <v>337348.13</v>
      </c>
      <c r="I107" s="12">
        <v>51031</v>
      </c>
      <c r="J107" s="12">
        <v>51031</v>
      </c>
      <c r="K107" s="12">
        <f t="shared" si="12"/>
        <v>4947392.87</v>
      </c>
      <c r="L107" s="12">
        <f t="shared" si="13"/>
        <v>15052560.87</v>
      </c>
      <c r="M107" s="12">
        <f t="shared" si="14"/>
        <v>7.278780465132319</v>
      </c>
      <c r="N107" s="12">
        <f t="shared" si="15"/>
        <v>15103591.87</v>
      </c>
      <c r="O107" s="12">
        <f t="shared" si="16"/>
        <v>4998423.87</v>
      </c>
      <c r="P107" s="12">
        <f t="shared" si="17"/>
        <v>6.322386526260868</v>
      </c>
    </row>
    <row r="108" spans="1:16" ht="25.5">
      <c r="A108" s="4" t="s">
        <v>292</v>
      </c>
      <c r="B108" s="5" t="s">
        <v>293</v>
      </c>
      <c r="C108" s="6">
        <v>10926459</v>
      </c>
      <c r="D108" s="6">
        <v>14064020</v>
      </c>
      <c r="E108" s="6">
        <v>4811352</v>
      </c>
      <c r="F108" s="6">
        <v>180159.13</v>
      </c>
      <c r="G108" s="6">
        <v>0</v>
      </c>
      <c r="H108" s="6">
        <v>178928.13</v>
      </c>
      <c r="I108" s="6">
        <v>1231</v>
      </c>
      <c r="J108" s="6">
        <v>1231</v>
      </c>
      <c r="K108" s="6">
        <f t="shared" si="12"/>
        <v>4631192.87</v>
      </c>
      <c r="L108" s="6">
        <f t="shared" si="13"/>
        <v>13883860.87</v>
      </c>
      <c r="M108" s="6">
        <f t="shared" si="14"/>
        <v>3.7444595614704554</v>
      </c>
      <c r="N108" s="6">
        <f t="shared" si="15"/>
        <v>13885091.87</v>
      </c>
      <c r="O108" s="6">
        <f t="shared" si="16"/>
        <v>4632423.87</v>
      </c>
      <c r="P108" s="6">
        <f t="shared" si="17"/>
        <v>3.7188742374284813</v>
      </c>
    </row>
    <row r="109" spans="1:16" ht="12.75">
      <c r="A109" s="4" t="s">
        <v>294</v>
      </c>
      <c r="B109" s="5" t="s">
        <v>295</v>
      </c>
      <c r="C109" s="6">
        <v>500000</v>
      </c>
      <c r="D109" s="6">
        <v>500000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12"/>
        <v>0</v>
      </c>
      <c r="L109" s="6">
        <f t="shared" si="13"/>
        <v>500000</v>
      </c>
      <c r="M109" s="6">
        <f t="shared" si="14"/>
        <v>0</v>
      </c>
      <c r="N109" s="6">
        <f t="shared" si="15"/>
        <v>500000</v>
      </c>
      <c r="O109" s="6">
        <f t="shared" si="16"/>
        <v>0</v>
      </c>
      <c r="P109" s="6">
        <f t="shared" si="17"/>
        <v>0</v>
      </c>
    </row>
    <row r="110" spans="1:16" ht="25.5">
      <c r="A110" s="4" t="s">
        <v>296</v>
      </c>
      <c r="B110" s="5" t="s">
        <v>127</v>
      </c>
      <c r="C110" s="6">
        <v>542000</v>
      </c>
      <c r="D110" s="6">
        <v>876920</v>
      </c>
      <c r="E110" s="6">
        <v>524420</v>
      </c>
      <c r="F110" s="6">
        <v>208220</v>
      </c>
      <c r="G110" s="6">
        <v>0</v>
      </c>
      <c r="H110" s="6">
        <v>158420</v>
      </c>
      <c r="I110" s="6">
        <v>49800</v>
      </c>
      <c r="J110" s="6">
        <v>49800</v>
      </c>
      <c r="K110" s="6">
        <f t="shared" si="12"/>
        <v>316200</v>
      </c>
      <c r="L110" s="6">
        <f t="shared" si="13"/>
        <v>668700</v>
      </c>
      <c r="M110" s="6">
        <f t="shared" si="14"/>
        <v>39.70481674993326</v>
      </c>
      <c r="N110" s="6">
        <f t="shared" si="15"/>
        <v>718500</v>
      </c>
      <c r="O110" s="6">
        <f t="shared" si="16"/>
        <v>366000</v>
      </c>
      <c r="P110" s="6">
        <f t="shared" si="17"/>
        <v>30.208611418328818</v>
      </c>
    </row>
    <row r="111" spans="1:16" ht="25.5">
      <c r="A111" s="10" t="s">
        <v>275</v>
      </c>
      <c r="B111" s="11" t="s">
        <v>89</v>
      </c>
      <c r="C111" s="12">
        <v>4903322</v>
      </c>
      <c r="D111" s="12">
        <v>6621122</v>
      </c>
      <c r="E111" s="12">
        <v>2115542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 t="shared" si="12"/>
        <v>2115542</v>
      </c>
      <c r="L111" s="12">
        <f t="shared" si="13"/>
        <v>6621122</v>
      </c>
      <c r="M111" s="12">
        <f t="shared" si="14"/>
        <v>0</v>
      </c>
      <c r="N111" s="12">
        <f t="shared" si="15"/>
        <v>6621122</v>
      </c>
      <c r="O111" s="12">
        <f t="shared" si="16"/>
        <v>2115542</v>
      </c>
      <c r="P111" s="12">
        <f t="shared" si="17"/>
        <v>0</v>
      </c>
    </row>
    <row r="112" spans="1:16" ht="12.75">
      <c r="A112" s="4" t="s">
        <v>276</v>
      </c>
      <c r="B112" s="5" t="s">
        <v>277</v>
      </c>
      <c r="C112" s="6">
        <v>4903322</v>
      </c>
      <c r="D112" s="6">
        <v>6621122</v>
      </c>
      <c r="E112" s="6">
        <v>2115542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2115542</v>
      </c>
      <c r="L112" s="6">
        <f t="shared" si="13"/>
        <v>6621122</v>
      </c>
      <c r="M112" s="6">
        <f t="shared" si="14"/>
        <v>0</v>
      </c>
      <c r="N112" s="6">
        <f t="shared" si="15"/>
        <v>6621122</v>
      </c>
      <c r="O112" s="6">
        <f t="shared" si="16"/>
        <v>2115542</v>
      </c>
      <c r="P112" s="6">
        <f t="shared" si="17"/>
        <v>0</v>
      </c>
    </row>
    <row r="113" spans="1:16" ht="25.5">
      <c r="A113" s="10" t="s">
        <v>280</v>
      </c>
      <c r="B113" s="11" t="s">
        <v>88</v>
      </c>
      <c r="C113" s="12">
        <v>300000</v>
      </c>
      <c r="D113" s="12">
        <v>300000</v>
      </c>
      <c r="E113" s="12">
        <v>60000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 t="shared" si="12"/>
        <v>60000</v>
      </c>
      <c r="L113" s="12">
        <f t="shared" si="13"/>
        <v>300000</v>
      </c>
      <c r="M113" s="12">
        <f t="shared" si="14"/>
        <v>0</v>
      </c>
      <c r="N113" s="12">
        <f t="shared" si="15"/>
        <v>300000</v>
      </c>
      <c r="O113" s="12">
        <f t="shared" si="16"/>
        <v>60000</v>
      </c>
      <c r="P113" s="12">
        <f t="shared" si="17"/>
        <v>0</v>
      </c>
    </row>
    <row r="114" spans="1:16" ht="12.75">
      <c r="A114" s="4" t="s">
        <v>281</v>
      </c>
      <c r="B114" s="5" t="s">
        <v>282</v>
      </c>
      <c r="C114" s="6">
        <v>240000</v>
      </c>
      <c r="D114" s="6">
        <v>240000</v>
      </c>
      <c r="E114" s="6">
        <v>60000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60000</v>
      </c>
      <c r="L114" s="6">
        <f t="shared" si="13"/>
        <v>240000</v>
      </c>
      <c r="M114" s="6">
        <f t="shared" si="14"/>
        <v>0</v>
      </c>
      <c r="N114" s="6">
        <f t="shared" si="15"/>
        <v>240000</v>
      </c>
      <c r="O114" s="6">
        <f t="shared" si="16"/>
        <v>60000</v>
      </c>
      <c r="P114" s="6">
        <f t="shared" si="17"/>
        <v>0</v>
      </c>
    </row>
    <row r="115" spans="1:16" ht="25.5">
      <c r="A115" s="4" t="s">
        <v>297</v>
      </c>
      <c r="B115" s="5" t="s">
        <v>95</v>
      </c>
      <c r="C115" s="6">
        <v>60000</v>
      </c>
      <c r="D115" s="6">
        <v>60000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0</v>
      </c>
      <c r="L115" s="6">
        <f t="shared" si="13"/>
        <v>60000</v>
      </c>
      <c r="M115" s="6">
        <f t="shared" si="14"/>
        <v>0</v>
      </c>
      <c r="N115" s="6">
        <f t="shared" si="15"/>
        <v>60000</v>
      </c>
      <c r="O115" s="6">
        <f t="shared" si="16"/>
        <v>0</v>
      </c>
      <c r="P115" s="6">
        <f t="shared" si="17"/>
        <v>0</v>
      </c>
    </row>
    <row r="116" spans="1:16" ht="12.75">
      <c r="A116" s="10" t="s">
        <v>298</v>
      </c>
      <c r="B116" s="11" t="s">
        <v>128</v>
      </c>
      <c r="C116" s="12">
        <v>50000</v>
      </c>
      <c r="D116" s="12">
        <v>498625</v>
      </c>
      <c r="E116" s="12">
        <v>458625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 t="shared" si="12"/>
        <v>458625</v>
      </c>
      <c r="L116" s="12">
        <f t="shared" si="13"/>
        <v>498625</v>
      </c>
      <c r="M116" s="12">
        <f t="shared" si="14"/>
        <v>0</v>
      </c>
      <c r="N116" s="12">
        <f t="shared" si="15"/>
        <v>498625</v>
      </c>
      <c r="O116" s="12">
        <f t="shared" si="16"/>
        <v>458625</v>
      </c>
      <c r="P116" s="12">
        <f t="shared" si="17"/>
        <v>0</v>
      </c>
    </row>
    <row r="117" spans="1:16" ht="25.5">
      <c r="A117" s="4" t="s">
        <v>299</v>
      </c>
      <c r="B117" s="5" t="s">
        <v>300</v>
      </c>
      <c r="C117" s="6">
        <v>50000</v>
      </c>
      <c r="D117" s="6">
        <v>498625</v>
      </c>
      <c r="E117" s="6">
        <v>458625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458625</v>
      </c>
      <c r="L117" s="6">
        <f t="shared" si="13"/>
        <v>498625</v>
      </c>
      <c r="M117" s="6">
        <f t="shared" si="14"/>
        <v>0</v>
      </c>
      <c r="N117" s="6">
        <f t="shared" si="15"/>
        <v>498625</v>
      </c>
      <c r="O117" s="6">
        <f t="shared" si="16"/>
        <v>458625</v>
      </c>
      <c r="P117" s="6">
        <f t="shared" si="17"/>
        <v>0</v>
      </c>
    </row>
    <row r="118" spans="1:16" ht="25.5">
      <c r="A118" s="10" t="s">
        <v>301</v>
      </c>
      <c r="B118" s="11" t="s">
        <v>149</v>
      </c>
      <c r="C118" s="12">
        <v>400000</v>
      </c>
      <c r="D118" s="12">
        <v>400000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 t="shared" si="12"/>
        <v>0</v>
      </c>
      <c r="L118" s="12">
        <f t="shared" si="13"/>
        <v>400000</v>
      </c>
      <c r="M118" s="12">
        <f t="shared" si="14"/>
        <v>0</v>
      </c>
      <c r="N118" s="12">
        <f t="shared" si="15"/>
        <v>400000</v>
      </c>
      <c r="O118" s="12">
        <f t="shared" si="16"/>
        <v>0</v>
      </c>
      <c r="P118" s="12">
        <f t="shared" si="17"/>
        <v>0</v>
      </c>
    </row>
    <row r="119" spans="1:16" ht="12.75">
      <c r="A119" s="4" t="s">
        <v>302</v>
      </c>
      <c r="B119" s="5" t="s">
        <v>150</v>
      </c>
      <c r="C119" s="6">
        <v>400000</v>
      </c>
      <c r="D119" s="6">
        <v>400000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12"/>
        <v>0</v>
      </c>
      <c r="L119" s="6">
        <f t="shared" si="13"/>
        <v>400000</v>
      </c>
      <c r="M119" s="6">
        <f t="shared" si="14"/>
        <v>0</v>
      </c>
      <c r="N119" s="6">
        <f t="shared" si="15"/>
        <v>400000</v>
      </c>
      <c r="O119" s="6">
        <f t="shared" si="16"/>
        <v>0</v>
      </c>
      <c r="P119" s="6">
        <f t="shared" si="17"/>
        <v>0</v>
      </c>
    </row>
    <row r="120" spans="1:16" ht="12.75">
      <c r="A120" s="10" t="s">
        <v>283</v>
      </c>
      <c r="B120" s="11" t="s">
        <v>90</v>
      </c>
      <c r="C120" s="12">
        <v>7500</v>
      </c>
      <c r="D120" s="12">
        <v>829500</v>
      </c>
      <c r="E120" s="12">
        <v>823875</v>
      </c>
      <c r="F120" s="12">
        <v>322000</v>
      </c>
      <c r="G120" s="12">
        <v>0</v>
      </c>
      <c r="H120" s="12">
        <v>322000</v>
      </c>
      <c r="I120" s="12">
        <v>0</v>
      </c>
      <c r="J120" s="12">
        <v>0</v>
      </c>
      <c r="K120" s="12">
        <f t="shared" si="12"/>
        <v>501875</v>
      </c>
      <c r="L120" s="12">
        <f t="shared" si="13"/>
        <v>507500</v>
      </c>
      <c r="M120" s="12">
        <f t="shared" si="14"/>
        <v>39.08359884691245</v>
      </c>
      <c r="N120" s="12">
        <f t="shared" si="15"/>
        <v>507500</v>
      </c>
      <c r="O120" s="12">
        <f t="shared" si="16"/>
        <v>501875</v>
      </c>
      <c r="P120" s="12">
        <f t="shared" si="17"/>
        <v>39.08359884691245</v>
      </c>
    </row>
    <row r="121" spans="1:16" ht="12.75">
      <c r="A121" s="4" t="s">
        <v>287</v>
      </c>
      <c r="B121" s="5" t="s">
        <v>87</v>
      </c>
      <c r="C121" s="6">
        <v>7500</v>
      </c>
      <c r="D121" s="6">
        <v>7500</v>
      </c>
      <c r="E121" s="6">
        <v>1875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f t="shared" si="12"/>
        <v>1875</v>
      </c>
      <c r="L121" s="6">
        <f t="shared" si="13"/>
        <v>7500</v>
      </c>
      <c r="M121" s="6">
        <f t="shared" si="14"/>
        <v>0</v>
      </c>
      <c r="N121" s="6">
        <f t="shared" si="15"/>
        <v>7500</v>
      </c>
      <c r="O121" s="6">
        <f t="shared" si="16"/>
        <v>1875</v>
      </c>
      <c r="P121" s="6">
        <f t="shared" si="17"/>
        <v>0</v>
      </c>
    </row>
    <row r="122" spans="1:16" ht="12.75">
      <c r="A122" s="4" t="s">
        <v>288</v>
      </c>
      <c r="B122" s="5" t="s">
        <v>92</v>
      </c>
      <c r="C122" s="6">
        <v>0</v>
      </c>
      <c r="D122" s="6">
        <v>822000</v>
      </c>
      <c r="E122" s="6">
        <v>822000</v>
      </c>
      <c r="F122" s="6">
        <v>322000</v>
      </c>
      <c r="G122" s="6">
        <v>0</v>
      </c>
      <c r="H122" s="6">
        <v>322000</v>
      </c>
      <c r="I122" s="6">
        <v>0</v>
      </c>
      <c r="J122" s="6">
        <v>0</v>
      </c>
      <c r="K122" s="6">
        <f t="shared" si="12"/>
        <v>500000</v>
      </c>
      <c r="L122" s="6">
        <f t="shared" si="13"/>
        <v>500000</v>
      </c>
      <c r="M122" s="6">
        <f t="shared" si="14"/>
        <v>39.17274939172749</v>
      </c>
      <c r="N122" s="6">
        <f t="shared" si="15"/>
        <v>500000</v>
      </c>
      <c r="O122" s="6">
        <f t="shared" si="16"/>
        <v>500000</v>
      </c>
      <c r="P122" s="6">
        <f t="shared" si="17"/>
        <v>39.17274939172749</v>
      </c>
    </row>
    <row r="123" spans="1:16" ht="12.75">
      <c r="A123" s="10" t="s">
        <v>303</v>
      </c>
      <c r="B123" s="11" t="s">
        <v>129</v>
      </c>
      <c r="C123" s="12">
        <v>1134400</v>
      </c>
      <c r="D123" s="12">
        <v>1539438</v>
      </c>
      <c r="E123" s="12">
        <v>700788</v>
      </c>
      <c r="F123" s="12">
        <v>233662.25</v>
      </c>
      <c r="G123" s="12">
        <v>0</v>
      </c>
      <c r="H123" s="12">
        <v>233662.25</v>
      </c>
      <c r="I123" s="12">
        <v>0</v>
      </c>
      <c r="J123" s="12">
        <v>0</v>
      </c>
      <c r="K123" s="12">
        <f t="shared" si="12"/>
        <v>467125.75</v>
      </c>
      <c r="L123" s="12">
        <f t="shared" si="13"/>
        <v>1305775.75</v>
      </c>
      <c r="M123" s="12">
        <f t="shared" si="14"/>
        <v>33.34278697694595</v>
      </c>
      <c r="N123" s="12">
        <f t="shared" si="15"/>
        <v>1305775.75</v>
      </c>
      <c r="O123" s="12">
        <f t="shared" si="16"/>
        <v>467125.75</v>
      </c>
      <c r="P123" s="12">
        <f t="shared" si="17"/>
        <v>33.34278697694595</v>
      </c>
    </row>
    <row r="124" spans="1:16" ht="25.5">
      <c r="A124" s="4" t="s">
        <v>304</v>
      </c>
      <c r="B124" s="5" t="s">
        <v>130</v>
      </c>
      <c r="C124" s="6">
        <v>830000</v>
      </c>
      <c r="D124" s="6">
        <v>1030000</v>
      </c>
      <c r="E124" s="6">
        <v>407000</v>
      </c>
      <c r="F124" s="6">
        <v>230544.23</v>
      </c>
      <c r="G124" s="6">
        <v>0</v>
      </c>
      <c r="H124" s="6">
        <v>230544.23</v>
      </c>
      <c r="I124" s="6">
        <v>0</v>
      </c>
      <c r="J124" s="6">
        <v>0</v>
      </c>
      <c r="K124" s="6">
        <f t="shared" si="12"/>
        <v>176455.77</v>
      </c>
      <c r="L124" s="6">
        <f t="shared" si="13"/>
        <v>799455.77</v>
      </c>
      <c r="M124" s="6">
        <f t="shared" si="14"/>
        <v>56.644773955773964</v>
      </c>
      <c r="N124" s="6">
        <f t="shared" si="15"/>
        <v>799455.77</v>
      </c>
      <c r="O124" s="6">
        <f t="shared" si="16"/>
        <v>176455.77</v>
      </c>
      <c r="P124" s="6">
        <f t="shared" si="17"/>
        <v>56.644773955773964</v>
      </c>
    </row>
    <row r="125" spans="1:16" ht="12.75">
      <c r="A125" s="4" t="s">
        <v>313</v>
      </c>
      <c r="B125" s="5" t="s">
        <v>314</v>
      </c>
      <c r="C125" s="6">
        <v>0</v>
      </c>
      <c r="D125" s="6">
        <v>172600</v>
      </c>
      <c r="E125" s="6">
        <v>172600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12"/>
        <v>172600</v>
      </c>
      <c r="L125" s="6">
        <f t="shared" si="13"/>
        <v>172600</v>
      </c>
      <c r="M125" s="6">
        <f t="shared" si="14"/>
        <v>0</v>
      </c>
      <c r="N125" s="6">
        <f t="shared" si="15"/>
        <v>172600</v>
      </c>
      <c r="O125" s="6">
        <f t="shared" si="16"/>
        <v>172600</v>
      </c>
      <c r="P125" s="6">
        <f t="shared" si="17"/>
        <v>0</v>
      </c>
    </row>
    <row r="126" spans="1:16" ht="38.25">
      <c r="A126" s="4" t="s">
        <v>305</v>
      </c>
      <c r="B126" s="5" t="s">
        <v>131</v>
      </c>
      <c r="C126" s="6">
        <v>304400</v>
      </c>
      <c r="D126" s="6">
        <v>336838</v>
      </c>
      <c r="E126" s="6">
        <v>121188</v>
      </c>
      <c r="F126" s="6">
        <v>3118.02</v>
      </c>
      <c r="G126" s="6">
        <v>0</v>
      </c>
      <c r="H126" s="6">
        <v>3118.02</v>
      </c>
      <c r="I126" s="6">
        <v>0</v>
      </c>
      <c r="J126" s="6">
        <v>0</v>
      </c>
      <c r="K126" s="6">
        <f t="shared" si="12"/>
        <v>118069.98</v>
      </c>
      <c r="L126" s="6">
        <f t="shared" si="13"/>
        <v>333719.98</v>
      </c>
      <c r="M126" s="6">
        <f t="shared" si="14"/>
        <v>2.5728785028220615</v>
      </c>
      <c r="N126" s="6">
        <f t="shared" si="15"/>
        <v>333719.98</v>
      </c>
      <c r="O126" s="6">
        <f t="shared" si="16"/>
        <v>118069.98</v>
      </c>
      <c r="P126" s="6">
        <f t="shared" si="17"/>
        <v>2.5728785028220615</v>
      </c>
    </row>
    <row r="127" spans="1:16" ht="12.75">
      <c r="A127" s="10" t="s">
        <v>93</v>
      </c>
      <c r="B127" s="11" t="s">
        <v>94</v>
      </c>
      <c r="C127" s="12">
        <v>32071800</v>
      </c>
      <c r="D127" s="12">
        <v>40474709</v>
      </c>
      <c r="E127" s="12">
        <v>13005612.25</v>
      </c>
      <c r="F127" s="12">
        <v>1474936.77</v>
      </c>
      <c r="G127" s="12">
        <v>0</v>
      </c>
      <c r="H127" s="12">
        <v>2472720.79</v>
      </c>
      <c r="I127" s="12">
        <v>373591.62</v>
      </c>
      <c r="J127" s="12">
        <v>63222.16</v>
      </c>
      <c r="K127" s="12">
        <f t="shared" si="12"/>
        <v>11530675.48</v>
      </c>
      <c r="L127" s="12">
        <f t="shared" si="13"/>
        <v>38999772.23</v>
      </c>
      <c r="M127" s="12">
        <f t="shared" si="14"/>
        <v>11.340771519618386</v>
      </c>
      <c r="N127" s="12">
        <f t="shared" si="15"/>
        <v>38001988.21</v>
      </c>
      <c r="O127" s="12">
        <f t="shared" si="16"/>
        <v>10532891.46</v>
      </c>
      <c r="P127" s="12">
        <f t="shared" si="17"/>
        <v>19.012721142751275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2017-03-06T08:51:33Z</dcterms:modified>
  <cp:category/>
  <cp:version/>
  <cp:contentType/>
  <cp:contentStatus/>
</cp:coreProperties>
</file>