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коштів'!$A$1:$G$136</definedName>
  </definedNames>
  <calcPr fullCalcOnLoad="1"/>
</workbook>
</file>

<file path=xl/sharedStrings.xml><?xml version="1.0" encoding="utf-8"?>
<sst xmlns="http://schemas.openxmlformats.org/spreadsheetml/2006/main" count="1036" uniqueCount="365">
  <si>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</si>
  <si>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</si>
  <si>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</si>
  <si>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</si>
  <si>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</si>
  <si>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</si>
  <si>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</si>
  <si>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</si>
  <si>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</si>
  <si>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</si>
  <si>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</si>
  <si>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</si>
  <si>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</si>
  <si>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</si>
  <si>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</si>
  <si>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</si>
  <si>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</si>
  <si>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</si>
  <si>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</si>
  <si>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</si>
  <si>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</si>
  <si>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</si>
  <si>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</si>
  <si>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</si>
  <si>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</si>
  <si>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</si>
  <si>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</si>
  <si>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</si>
  <si>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</si>
  <si>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</si>
  <si>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</si>
  <si>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</si>
  <si>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</si>
  <si>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</si>
  <si>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</si>
  <si>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</si>
  <si>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</si>
  <si>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</si>
  <si>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</si>
  <si>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</si>
  <si>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</si>
  <si>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</si>
  <si>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</si>
  <si>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</si>
  <si>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</si>
  <si>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</si>
  <si>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</si>
  <si>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</si>
  <si>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</si>
  <si>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</si>
  <si>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</si>
  <si>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</si>
  <si>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</si>
  <si>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</si>
  <si>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</si>
  <si>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</si>
  <si>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</si>
  <si>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</si>
  <si>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</si>
  <si>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</si>
  <si>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</si>
  <si>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</si>
  <si>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</si>
  <si>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</si>
  <si>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</si>
  <si>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</si>
  <si>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</si>
  <si>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</si>
  <si>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</si>
  <si>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</si>
  <si>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</si>
  <si>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</si>
  <si>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</si>
  <si>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</si>
  <si>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</si>
  <si>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</si>
  <si>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</si>
  <si>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</si>
  <si>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</si>
  <si>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</si>
  <si>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</si>
  <si>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</si>
  <si>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</si>
  <si>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</si>
  <si>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</si>
  <si>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</si>
  <si>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</si>
  <si>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</si>
  <si>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</si>
  <si>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</si>
  <si>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</si>
  <si>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</si>
  <si>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</si>
  <si>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</si>
  <si>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</si>
  <si>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</si>
  <si>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</si>
  <si>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</si>
  <si>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</si>
  <si>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</si>
  <si>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</si>
  <si>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</si>
  <si>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</si>
  <si>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</si>
  <si>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</si>
  <si>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</si>
  <si>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</si>
  <si>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</si>
  <si>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</si>
  <si>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</si>
  <si>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</si>
  <si>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</si>
  <si>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</si>
  <si>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</si>
  <si>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</si>
  <si>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</si>
  <si>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</si>
  <si>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</si>
  <si>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</si>
  <si>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</si>
  <si>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</si>
  <si>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</si>
  <si>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</si>
  <si>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</si>
  <si>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</si>
  <si>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</si>
  <si>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</si>
  <si>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</si>
  <si>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</si>
  <si>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</si>
  <si>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</si>
  <si>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</si>
  <si>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</si>
  <si>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</si>
  <si>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</si>
  <si>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</si>
  <si>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</si>
  <si>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</si>
  <si>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</si>
  <si>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На 29.03.2019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</si>
  <si>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</si>
  <si>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</si>
  <si>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</si>
  <si>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</si>
  <si>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</si>
  <si>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</si>
  <si>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Аналіз фінансування установ на 29.03.2019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</si>
  <si>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</si>
  <si>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</si>
  <si>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</si>
  <si>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</si>
  <si>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</si>
  <si>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</si>
  <si>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</si>
  <si>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</si>
  <si>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</si>
  <si>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</si>
  <si>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</si>
  <si>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</si>
  <si>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</si>
  <si>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</si>
  <si>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</si>
  <si>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</si>
  <si>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</si>
  <si>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</si>
  <si>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</si>
  <si>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</si>
  <si>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</si>
  <si>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</si>
  <si>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</si>
  <si>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</si>
  <si>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</si>
  <si>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</si>
  <si>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</si>
  <si>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</si>
  <si>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</si>
  <si>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</si>
  <si>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</si>
  <si>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</si>
  <si>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</si>
  <si>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</si>
  <si>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</si>
  <si>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</si>
  <si>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</si>
  <si>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</si>
  <si>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</si>
  <si>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</si>
  <si>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</si>
  <si>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</si>
  <si>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</si>
  <si>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</si>
  <si>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</si>
  <si>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</si>
  <si>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</si>
  <si>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</si>
  <si>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</si>
  <si>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</si>
  <si>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</si>
  <si>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</si>
  <si>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</si>
  <si>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</si>
  <si>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</si>
  <si>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</si>
  <si>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</si>
  <si>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</si>
  <si>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</si>
  <si>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</si>
  <si>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</si>
  <si>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</si>
  <si>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</si>
  <si>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</si>
  <si>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</si>
  <si>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</si>
  <si>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</si>
  <si>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</si>
  <si>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</si>
  <si>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</si>
  <si>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</si>
  <si>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</si>
  <si>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</si>
  <si>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</si>
  <si>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</si>
  <si>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</si>
  <si>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</si>
  <si>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</si>
  <si>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</si>
  <si>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</si>
  <si>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</si>
  <si>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</si>
  <si>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</si>
  <si>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</si>
  <si>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</si>
  <si>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</si>
  <si>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</si>
  <si>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</si>
  <si>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</si>
  <si>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</si>
  <si>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</si>
  <si>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</si>
  <si>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</si>
  <si>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</si>
  <si>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</si>
  <si>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</si>
  <si>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</si>
  <si>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</si>
  <si>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</si>
  <si>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</si>
  <si>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</si>
  <si>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</si>
  <si>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</si>
  <si>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</si>
  <si>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</si>
  <si>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</si>
  <si>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</si>
  <si>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</si>
  <si>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</si>
  <si>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</si>
  <si>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</si>
  <si>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</si>
  <si>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</si>
  <si>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</si>
  <si>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</si>
  <si>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</si>
  <si>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</si>
  <si>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</si>
  <si>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</si>
  <si>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</si>
  <si>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</si>
  <si>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</si>
  <si>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</si>
  <si>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</si>
  <si>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</si>
  <si>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</si>
  <si>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</si>
  <si>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</si>
  <si>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02303403000</t>
  </si>
  <si>
    <t>селище Стрижавка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</si>
  <si>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</si>
  <si>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</si>
  <si>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</si>
  <si>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</si>
  <si>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</si>
  <si>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</si>
  <si>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</si>
  <si>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</si>
  <si>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</si>
  <si>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</si>
  <si>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</si>
  <si>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</si>
  <si>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02303501000</t>
  </si>
  <si>
    <t>с.Агрономічне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</si>
  <si>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</si>
  <si>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</si>
  <si>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</si>
  <si>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</si>
  <si>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02303502000</t>
  </si>
  <si>
    <t>с.Бохоники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</si>
  <si>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</si>
  <si>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</si>
  <si>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</si>
  <si>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</si>
  <si>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02303503000</t>
  </si>
  <si>
    <t>с.Великі Крушлинці</t>
  </si>
  <si>
    <t>02303504000</t>
  </si>
  <si>
    <t>с.Вінницькі Хутори</t>
  </si>
  <si>
    <t>02303505000</t>
  </si>
  <si>
    <t>с.Гавришівка</t>
  </si>
  <si>
    <t>02303506000</t>
  </si>
  <si>
    <t>с.Гуменне</t>
  </si>
  <si>
    <t>02303507000</t>
  </si>
  <si>
    <t>с.Дорожне</t>
  </si>
  <si>
    <t>02303508000</t>
  </si>
  <si>
    <t>с.Жабелівка</t>
  </si>
  <si>
    <t>02303510000</t>
  </si>
  <si>
    <t>с.Ільківка</t>
  </si>
  <si>
    <t>02303513000</t>
  </si>
  <si>
    <t>с.Лаврівка</t>
  </si>
  <si>
    <t>02303516000</t>
  </si>
  <si>
    <t>с.Малі-Крушлинці</t>
  </si>
  <si>
    <t>02303517000</t>
  </si>
  <si>
    <t>с.Медвеже Вушко</t>
  </si>
  <si>
    <t>02303518000</t>
  </si>
  <si>
    <t>с.Мізяківські Хутори</t>
  </si>
  <si>
    <t>02303519000</t>
  </si>
  <si>
    <t>с.Некрасове</t>
  </si>
  <si>
    <t>02303520000</t>
  </si>
  <si>
    <t>с.Оленівка</t>
  </si>
  <si>
    <t>02303522000</t>
  </si>
  <si>
    <t>с.Писарівка</t>
  </si>
  <si>
    <t>0191</t>
  </si>
  <si>
    <t>Проведення місцевих виборів</t>
  </si>
  <si>
    <t>02303523000</t>
  </si>
  <si>
    <t>с.Побережне</t>
  </si>
  <si>
    <t>02303524000</t>
  </si>
  <si>
    <t>с.Пултівці</t>
  </si>
  <si>
    <t>02303526000</t>
  </si>
  <si>
    <t>с.Сосонка</t>
  </si>
  <si>
    <t>02303527000</t>
  </si>
  <si>
    <t>с.Стадниця</t>
  </si>
  <si>
    <t>02303528000</t>
  </si>
  <si>
    <t>с.Степанівка</t>
  </si>
  <si>
    <t>02303529000</t>
  </si>
  <si>
    <t>с.Широка Гребля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</si>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</sst>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6"/>
  <sheetViews>
    <sheetView view="pageBreakPreview" zoomScaleSheetLayoutView="100" workbookViewId="0" topLeftCell="A1">
      <selection activeCell="I31" sqref="I31"/>
    </sheetView>
  </sheetViews>
  <sheetFormatPr defaultColWidth="9.00390625" defaultRowHeight="12.75"/>
  <cols>
    <col min="2" max="2" width="45.875" style="0" customWidth="1"/>
    <col min="3" max="3" width="10.25390625" style="0" customWidth="1"/>
    <col min="4" max="4" width="11.00390625" style="0" customWidth="1"/>
    <col min="5" max="5" width="9.625" style="0" bestFit="1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139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34508563</v>
      </c>
      <c r="D8" s="12">
        <v>36868095.48</v>
      </c>
      <c r="E8" s="13">
        <f aca="true" t="shared" si="0" ref="E8:E71">IF(C8=0,0,D8/C8*100)</f>
        <v>106.8375274855693</v>
      </c>
    </row>
    <row r="9" spans="1:5" ht="12.75">
      <c r="A9" s="12">
        <v>11000000</v>
      </c>
      <c r="B9" s="12" t="s">
        <v>8</v>
      </c>
      <c r="C9" s="12">
        <v>21347933</v>
      </c>
      <c r="D9" s="12">
        <v>22059963.79</v>
      </c>
      <c r="E9" s="13">
        <f t="shared" si="0"/>
        <v>103.33536174204781</v>
      </c>
    </row>
    <row r="10" spans="1:5" ht="12.75">
      <c r="A10" s="12">
        <v>11010000</v>
      </c>
      <c r="B10" s="12" t="s">
        <v>9</v>
      </c>
      <c r="C10" s="12">
        <v>21347933</v>
      </c>
      <c r="D10" s="12">
        <v>22060078.96</v>
      </c>
      <c r="E10" s="13">
        <f t="shared" si="0"/>
        <v>103.33590123221765</v>
      </c>
    </row>
    <row r="11" spans="1:5" ht="12.75">
      <c r="A11" s="12">
        <v>11010100</v>
      </c>
      <c r="B11" s="12" t="s">
        <v>10</v>
      </c>
      <c r="C11" s="12">
        <v>14279933</v>
      </c>
      <c r="D11" s="12">
        <v>16018025.57</v>
      </c>
      <c r="E11" s="13">
        <f t="shared" si="0"/>
        <v>112.17157370416233</v>
      </c>
    </row>
    <row r="12" spans="1:5" ht="12.75">
      <c r="A12" s="12">
        <v>11010200</v>
      </c>
      <c r="B12" s="12" t="s">
        <v>11</v>
      </c>
      <c r="C12" s="12">
        <v>5400000</v>
      </c>
      <c r="D12" s="12">
        <v>5105514.12</v>
      </c>
      <c r="E12" s="13">
        <f t="shared" si="0"/>
        <v>94.54655777777778</v>
      </c>
    </row>
    <row r="13" spans="1:5" ht="12.75">
      <c r="A13" s="12">
        <v>11010400</v>
      </c>
      <c r="B13" s="12" t="s">
        <v>12</v>
      </c>
      <c r="C13" s="12">
        <v>1500000</v>
      </c>
      <c r="D13" s="12">
        <v>685851.93</v>
      </c>
      <c r="E13" s="13">
        <f t="shared" si="0"/>
        <v>45.723462000000005</v>
      </c>
    </row>
    <row r="14" spans="1:5" ht="12.75">
      <c r="A14" s="12">
        <v>11010500</v>
      </c>
      <c r="B14" s="12" t="s">
        <v>13</v>
      </c>
      <c r="C14" s="12">
        <v>168000</v>
      </c>
      <c r="D14" s="12">
        <v>250687.34</v>
      </c>
      <c r="E14" s="13">
        <f t="shared" si="0"/>
        <v>149.21865476190476</v>
      </c>
    </row>
    <row r="15" spans="1:5" ht="12.75">
      <c r="A15" s="12">
        <v>11020000</v>
      </c>
      <c r="B15" s="12" t="s">
        <v>140</v>
      </c>
      <c r="C15" s="12">
        <v>0</v>
      </c>
      <c r="D15" s="12">
        <v>-115.17</v>
      </c>
      <c r="E15" s="13">
        <f t="shared" si="0"/>
        <v>0</v>
      </c>
    </row>
    <row r="16" spans="1:5" ht="12.75">
      <c r="A16" s="12">
        <v>11020200</v>
      </c>
      <c r="B16" s="12" t="s">
        <v>141</v>
      </c>
      <c r="C16" s="12">
        <v>0</v>
      </c>
      <c r="D16" s="12">
        <v>-115.17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76139</v>
      </c>
      <c r="D17" s="12">
        <v>293860.33</v>
      </c>
      <c r="E17" s="13">
        <f t="shared" si="0"/>
        <v>385.952442243791</v>
      </c>
    </row>
    <row r="18" spans="1:5" ht="12.75">
      <c r="A18" s="12">
        <v>13010000</v>
      </c>
      <c r="B18" s="12" t="s">
        <v>102</v>
      </c>
      <c r="C18" s="12">
        <v>76139</v>
      </c>
      <c r="D18" s="12">
        <v>291475.95</v>
      </c>
      <c r="E18" s="13">
        <f t="shared" si="0"/>
        <v>382.8208276967126</v>
      </c>
    </row>
    <row r="19" spans="1:5" ht="12.75">
      <c r="A19" s="12">
        <v>13010100</v>
      </c>
      <c r="B19" s="12" t="s">
        <v>103</v>
      </c>
      <c r="C19" s="12">
        <v>0</v>
      </c>
      <c r="D19" s="12">
        <v>114848.92</v>
      </c>
      <c r="E19" s="13">
        <f t="shared" si="0"/>
        <v>0</v>
      </c>
    </row>
    <row r="20" spans="1:5" ht="12.75">
      <c r="A20" s="12">
        <v>13010200</v>
      </c>
      <c r="B20" s="12" t="s">
        <v>104</v>
      </c>
      <c r="C20" s="12">
        <v>76139</v>
      </c>
      <c r="D20" s="12">
        <v>176627.03</v>
      </c>
      <c r="E20" s="13">
        <f t="shared" si="0"/>
        <v>231.9797081653292</v>
      </c>
    </row>
    <row r="21" spans="1:5" ht="12.75">
      <c r="A21" s="12">
        <v>13030000</v>
      </c>
      <c r="B21" s="12" t="s">
        <v>105</v>
      </c>
      <c r="C21" s="12">
        <v>0</v>
      </c>
      <c r="D21" s="12">
        <v>2384.38</v>
      </c>
      <c r="E21" s="13">
        <f t="shared" si="0"/>
        <v>0</v>
      </c>
    </row>
    <row r="22" spans="1:5" ht="12.75">
      <c r="A22" s="12">
        <v>13030100</v>
      </c>
      <c r="B22" s="12" t="s">
        <v>106</v>
      </c>
      <c r="C22" s="12">
        <v>0</v>
      </c>
      <c r="D22" s="12">
        <v>1695.99</v>
      </c>
      <c r="E22" s="13">
        <f t="shared" si="0"/>
        <v>0</v>
      </c>
    </row>
    <row r="23" spans="1:5" ht="12.75">
      <c r="A23" s="12">
        <v>13030200</v>
      </c>
      <c r="B23" s="12" t="s">
        <v>107</v>
      </c>
      <c r="C23" s="12">
        <v>0</v>
      </c>
      <c r="D23" s="12">
        <v>688.39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906548</v>
      </c>
      <c r="D24" s="12">
        <v>341173.42</v>
      </c>
      <c r="E24" s="13">
        <f t="shared" si="0"/>
        <v>37.63434699541558</v>
      </c>
    </row>
    <row r="25" spans="1:5" ht="12.75">
      <c r="A25" s="12">
        <v>14020000</v>
      </c>
      <c r="B25" s="12" t="s">
        <v>108</v>
      </c>
      <c r="C25" s="12">
        <v>355500</v>
      </c>
      <c r="D25" s="12">
        <v>0</v>
      </c>
      <c r="E25" s="13">
        <f t="shared" si="0"/>
        <v>0</v>
      </c>
    </row>
    <row r="26" spans="1:5" ht="12.75">
      <c r="A26" s="12">
        <v>14021900</v>
      </c>
      <c r="B26" s="12" t="s">
        <v>15</v>
      </c>
      <c r="C26" s="12">
        <v>355500</v>
      </c>
      <c r="D26" s="12">
        <v>0</v>
      </c>
      <c r="E26" s="13">
        <f t="shared" si="0"/>
        <v>0</v>
      </c>
    </row>
    <row r="27" spans="1:5" ht="12.75">
      <c r="A27" s="12">
        <v>14030000</v>
      </c>
      <c r="B27" s="12" t="s">
        <v>16</v>
      </c>
      <c r="C27" s="12">
        <v>232330</v>
      </c>
      <c r="D27" s="12">
        <v>0</v>
      </c>
      <c r="E27" s="13">
        <f t="shared" si="0"/>
        <v>0</v>
      </c>
    </row>
    <row r="28" spans="1:5" ht="12.75">
      <c r="A28" s="12">
        <v>14031900</v>
      </c>
      <c r="B28" s="12" t="s">
        <v>15</v>
      </c>
      <c r="C28" s="12">
        <v>232330</v>
      </c>
      <c r="D28" s="12">
        <v>0</v>
      </c>
      <c r="E28" s="13">
        <f t="shared" si="0"/>
        <v>0</v>
      </c>
    </row>
    <row r="29" spans="1:5" ht="12.75">
      <c r="A29" s="12">
        <v>14040000</v>
      </c>
      <c r="B29" s="12" t="s">
        <v>109</v>
      </c>
      <c r="C29" s="12">
        <v>318718</v>
      </c>
      <c r="D29" s="12">
        <v>341173.42</v>
      </c>
      <c r="E29" s="13">
        <f t="shared" si="0"/>
        <v>107.04554496451408</v>
      </c>
    </row>
    <row r="30" spans="1:5" ht="12.75">
      <c r="A30" s="12">
        <v>18000000</v>
      </c>
      <c r="B30" s="12" t="s">
        <v>110</v>
      </c>
      <c r="C30" s="12">
        <v>12177943</v>
      </c>
      <c r="D30" s="12">
        <v>14173097.94</v>
      </c>
      <c r="E30" s="13">
        <f t="shared" si="0"/>
        <v>116.38334930620056</v>
      </c>
    </row>
    <row r="31" spans="1:5" ht="12.75">
      <c r="A31" s="12">
        <v>18010000</v>
      </c>
      <c r="B31" s="12" t="s">
        <v>111</v>
      </c>
      <c r="C31" s="12">
        <v>4330046</v>
      </c>
      <c r="D31" s="12">
        <v>4249323.73</v>
      </c>
      <c r="E31" s="13">
        <f t="shared" si="0"/>
        <v>98.13576414661647</v>
      </c>
    </row>
    <row r="32" spans="1:5" ht="12.75">
      <c r="A32" s="12">
        <v>18010100</v>
      </c>
      <c r="B32" s="12" t="s">
        <v>112</v>
      </c>
      <c r="C32" s="12">
        <v>14675</v>
      </c>
      <c r="D32" s="12">
        <v>6622.77</v>
      </c>
      <c r="E32" s="13">
        <f t="shared" si="0"/>
        <v>45.12960817717207</v>
      </c>
    </row>
    <row r="33" spans="1:5" ht="12.75">
      <c r="A33" s="12">
        <v>18010200</v>
      </c>
      <c r="B33" s="12" t="s">
        <v>113</v>
      </c>
      <c r="C33" s="12">
        <v>177703</v>
      </c>
      <c r="D33" s="12">
        <v>59623.01</v>
      </c>
      <c r="E33" s="13">
        <f t="shared" si="0"/>
        <v>33.552055958537565</v>
      </c>
    </row>
    <row r="34" spans="1:5" ht="12.75">
      <c r="A34" s="12">
        <v>18010300</v>
      </c>
      <c r="B34" s="12" t="s">
        <v>114</v>
      </c>
      <c r="C34" s="12">
        <v>14423</v>
      </c>
      <c r="D34" s="12">
        <v>2234.23</v>
      </c>
      <c r="E34" s="13">
        <f t="shared" si="0"/>
        <v>15.490743950634403</v>
      </c>
    </row>
    <row r="35" spans="1:5" ht="12.75">
      <c r="A35" s="12">
        <v>18010400</v>
      </c>
      <c r="B35" s="12" t="s">
        <v>115</v>
      </c>
      <c r="C35" s="12">
        <v>272642</v>
      </c>
      <c r="D35" s="12">
        <v>530002.03</v>
      </c>
      <c r="E35" s="13">
        <f t="shared" si="0"/>
        <v>194.39485845907822</v>
      </c>
    </row>
    <row r="36" spans="1:5" ht="12.75">
      <c r="A36" s="12">
        <v>18010500</v>
      </c>
      <c r="B36" s="12" t="s">
        <v>116</v>
      </c>
      <c r="C36" s="12">
        <v>442593</v>
      </c>
      <c r="D36" s="12">
        <v>529858.44</v>
      </c>
      <c r="E36" s="13">
        <f t="shared" si="0"/>
        <v>119.71685950749334</v>
      </c>
    </row>
    <row r="37" spans="1:5" ht="12.75">
      <c r="A37" s="12">
        <v>18010600</v>
      </c>
      <c r="B37" s="12" t="s">
        <v>117</v>
      </c>
      <c r="C37" s="12">
        <v>2005403</v>
      </c>
      <c r="D37" s="12">
        <v>2171707.09</v>
      </c>
      <c r="E37" s="13">
        <f t="shared" si="0"/>
        <v>108.29280149675651</v>
      </c>
    </row>
    <row r="38" spans="1:5" ht="12.75">
      <c r="A38" s="12">
        <v>18010700</v>
      </c>
      <c r="B38" s="12" t="s">
        <v>118</v>
      </c>
      <c r="C38" s="12">
        <v>642967</v>
      </c>
      <c r="D38" s="12">
        <v>421718.01</v>
      </c>
      <c r="E38" s="13">
        <f t="shared" si="0"/>
        <v>65.5893708386278</v>
      </c>
    </row>
    <row r="39" spans="1:5" ht="12.75">
      <c r="A39" s="12">
        <v>18010900</v>
      </c>
      <c r="B39" s="12" t="s">
        <v>119</v>
      </c>
      <c r="C39" s="12">
        <v>754640</v>
      </c>
      <c r="D39" s="12">
        <v>447142.85</v>
      </c>
      <c r="E39" s="13">
        <f t="shared" si="0"/>
        <v>59.25247137708046</v>
      </c>
    </row>
    <row r="40" spans="1:5" ht="12.75">
      <c r="A40" s="12">
        <v>18011000</v>
      </c>
      <c r="B40" s="12" t="s">
        <v>120</v>
      </c>
      <c r="C40" s="12">
        <v>5000</v>
      </c>
      <c r="D40" s="12">
        <v>42665.3</v>
      </c>
      <c r="E40" s="13">
        <f t="shared" si="0"/>
        <v>853.306</v>
      </c>
    </row>
    <row r="41" spans="1:5" ht="12.75">
      <c r="A41" s="12">
        <v>18011100</v>
      </c>
      <c r="B41" s="12" t="s">
        <v>121</v>
      </c>
      <c r="C41" s="12">
        <v>0</v>
      </c>
      <c r="D41" s="12">
        <v>37750</v>
      </c>
      <c r="E41" s="13">
        <f t="shared" si="0"/>
        <v>0</v>
      </c>
    </row>
    <row r="42" spans="1:5" ht="12.75">
      <c r="A42" s="12">
        <v>18030000</v>
      </c>
      <c r="B42" s="12" t="s">
        <v>17</v>
      </c>
      <c r="C42" s="12">
        <v>6000</v>
      </c>
      <c r="D42" s="12">
        <v>15829.96</v>
      </c>
      <c r="E42" s="13">
        <f t="shared" si="0"/>
        <v>263.8326666666666</v>
      </c>
    </row>
    <row r="43" spans="1:5" ht="12.75">
      <c r="A43" s="12">
        <v>18030100</v>
      </c>
      <c r="B43" s="12" t="s">
        <v>18</v>
      </c>
      <c r="C43" s="12">
        <v>2000</v>
      </c>
      <c r="D43" s="12">
        <v>2800</v>
      </c>
      <c r="E43" s="13">
        <f t="shared" si="0"/>
        <v>140</v>
      </c>
    </row>
    <row r="44" spans="1:5" ht="12.75">
      <c r="A44" s="12">
        <v>18030200</v>
      </c>
      <c r="B44" s="12" t="s">
        <v>19</v>
      </c>
      <c r="C44" s="12">
        <v>4000</v>
      </c>
      <c r="D44" s="12">
        <v>13029.96</v>
      </c>
      <c r="E44" s="13">
        <f t="shared" si="0"/>
        <v>325.74899999999997</v>
      </c>
    </row>
    <row r="45" spans="1:5" ht="12.75">
      <c r="A45" s="12">
        <v>18050000</v>
      </c>
      <c r="B45" s="12" t="s">
        <v>20</v>
      </c>
      <c r="C45" s="12">
        <v>7841897</v>
      </c>
      <c r="D45" s="12">
        <v>9907944.25</v>
      </c>
      <c r="E45" s="13">
        <f t="shared" si="0"/>
        <v>126.34626863882552</v>
      </c>
    </row>
    <row r="46" spans="1:5" ht="12.75">
      <c r="A46" s="12">
        <v>18050300</v>
      </c>
      <c r="B46" s="12" t="s">
        <v>21</v>
      </c>
      <c r="C46" s="12">
        <v>760362</v>
      </c>
      <c r="D46" s="12">
        <v>821634.63</v>
      </c>
      <c r="E46" s="13">
        <f t="shared" si="0"/>
        <v>108.0583498386295</v>
      </c>
    </row>
    <row r="47" spans="1:5" ht="12.75">
      <c r="A47" s="12">
        <v>18050400</v>
      </c>
      <c r="B47" s="12" t="s">
        <v>22</v>
      </c>
      <c r="C47" s="12">
        <v>6101426</v>
      </c>
      <c r="D47" s="12">
        <v>7829025.38</v>
      </c>
      <c r="E47" s="13">
        <f t="shared" si="0"/>
        <v>128.31468217429827</v>
      </c>
    </row>
    <row r="48" spans="1:5" ht="12.75">
      <c r="A48" s="12">
        <v>18050500</v>
      </c>
      <c r="B48" s="12" t="s">
        <v>122</v>
      </c>
      <c r="C48" s="12">
        <v>980109</v>
      </c>
      <c r="D48" s="12">
        <v>1257284.24</v>
      </c>
      <c r="E48" s="13">
        <f t="shared" si="0"/>
        <v>128.2800423218234</v>
      </c>
    </row>
    <row r="49" spans="1:5" ht="12.75">
      <c r="A49" s="12">
        <v>20000000</v>
      </c>
      <c r="B49" s="12" t="s">
        <v>23</v>
      </c>
      <c r="C49" s="12">
        <v>233730</v>
      </c>
      <c r="D49" s="12">
        <v>772090.36</v>
      </c>
      <c r="E49" s="13">
        <f t="shared" si="0"/>
        <v>330.3343002609849</v>
      </c>
    </row>
    <row r="50" spans="1:5" ht="12.75">
      <c r="A50" s="12">
        <v>21000000</v>
      </c>
      <c r="B50" s="12" t="s">
        <v>24</v>
      </c>
      <c r="C50" s="12">
        <v>0</v>
      </c>
      <c r="D50" s="12">
        <v>235939.89</v>
      </c>
      <c r="E50" s="13">
        <f t="shared" si="0"/>
        <v>0</v>
      </c>
    </row>
    <row r="51" spans="1:5" ht="12.75">
      <c r="A51" s="12">
        <v>21080000</v>
      </c>
      <c r="B51" s="12" t="s">
        <v>25</v>
      </c>
      <c r="C51" s="12">
        <v>0</v>
      </c>
      <c r="D51" s="12">
        <v>235939.89</v>
      </c>
      <c r="E51" s="13">
        <f t="shared" si="0"/>
        <v>0</v>
      </c>
    </row>
    <row r="52" spans="1:5" ht="12.75">
      <c r="A52" s="12">
        <v>21080500</v>
      </c>
      <c r="B52" s="12" t="s">
        <v>123</v>
      </c>
      <c r="C52" s="12">
        <v>0</v>
      </c>
      <c r="D52" s="12">
        <v>162768.89</v>
      </c>
      <c r="E52" s="13">
        <f t="shared" si="0"/>
        <v>0</v>
      </c>
    </row>
    <row r="53" spans="1:5" ht="12.75">
      <c r="A53" s="12">
        <v>21080900</v>
      </c>
      <c r="B53" s="12" t="s">
        <v>124</v>
      </c>
      <c r="C53" s="12">
        <v>0</v>
      </c>
      <c r="D53" s="12">
        <v>3400</v>
      </c>
      <c r="E53" s="13">
        <f t="shared" si="0"/>
        <v>0</v>
      </c>
    </row>
    <row r="54" spans="1:5" ht="12.75">
      <c r="A54" s="12">
        <v>21081100</v>
      </c>
      <c r="B54" s="12" t="s">
        <v>26</v>
      </c>
      <c r="C54" s="12">
        <v>0</v>
      </c>
      <c r="D54" s="12">
        <v>2771</v>
      </c>
      <c r="E54" s="13">
        <f t="shared" si="0"/>
        <v>0</v>
      </c>
    </row>
    <row r="55" spans="1:5" ht="12.75">
      <c r="A55" s="12">
        <v>21081500</v>
      </c>
      <c r="B55" s="12" t="s">
        <v>125</v>
      </c>
      <c r="C55" s="12">
        <v>0</v>
      </c>
      <c r="D55" s="12">
        <v>67000</v>
      </c>
      <c r="E55" s="13">
        <f t="shared" si="0"/>
        <v>0</v>
      </c>
    </row>
    <row r="56" spans="1:5" ht="12.75">
      <c r="A56" s="12">
        <v>22000000</v>
      </c>
      <c r="B56" s="12" t="s">
        <v>27</v>
      </c>
      <c r="C56" s="12">
        <v>214230</v>
      </c>
      <c r="D56" s="12">
        <v>352377.06</v>
      </c>
      <c r="E56" s="13">
        <f t="shared" si="0"/>
        <v>164.48539420249264</v>
      </c>
    </row>
    <row r="57" spans="1:5" ht="12.75">
      <c r="A57" s="12">
        <v>22010000</v>
      </c>
      <c r="B57" s="12" t="s">
        <v>28</v>
      </c>
      <c r="C57" s="12">
        <v>190151</v>
      </c>
      <c r="D57" s="12">
        <v>331541.06</v>
      </c>
      <c r="E57" s="13">
        <f t="shared" si="0"/>
        <v>174.35672702220864</v>
      </c>
    </row>
    <row r="58" spans="1:5" ht="12.75">
      <c r="A58" s="12">
        <v>22010300</v>
      </c>
      <c r="B58" s="12" t="s">
        <v>126</v>
      </c>
      <c r="C58" s="12">
        <v>27600</v>
      </c>
      <c r="D58" s="12">
        <v>56417.54</v>
      </c>
      <c r="E58" s="13">
        <f t="shared" si="0"/>
        <v>204.41137681159424</v>
      </c>
    </row>
    <row r="59" spans="1:5" ht="12.75">
      <c r="A59" s="12">
        <v>22012500</v>
      </c>
      <c r="B59" s="12" t="s">
        <v>29</v>
      </c>
      <c r="C59" s="12">
        <v>71551</v>
      </c>
      <c r="D59" s="12">
        <v>135044.52</v>
      </c>
      <c r="E59" s="13">
        <f t="shared" si="0"/>
        <v>188.73882964598675</v>
      </c>
    </row>
    <row r="60" spans="1:5" ht="12.75">
      <c r="A60" s="12">
        <v>22012600</v>
      </c>
      <c r="B60" s="12" t="s">
        <v>127</v>
      </c>
      <c r="C60" s="12">
        <v>87000</v>
      </c>
      <c r="D60" s="12">
        <v>140079</v>
      </c>
      <c r="E60" s="13">
        <f t="shared" si="0"/>
        <v>161.0103448275862</v>
      </c>
    </row>
    <row r="61" spans="1:5" ht="12.75">
      <c r="A61" s="12">
        <v>22012900</v>
      </c>
      <c r="B61" s="12" t="s">
        <v>128</v>
      </c>
      <c r="C61" s="12">
        <v>4000</v>
      </c>
      <c r="D61" s="12">
        <v>0</v>
      </c>
      <c r="E61" s="13">
        <f t="shared" si="0"/>
        <v>0</v>
      </c>
    </row>
    <row r="62" spans="1:5" ht="12.75">
      <c r="A62" s="12">
        <v>22080000</v>
      </c>
      <c r="B62" s="12" t="s">
        <v>30</v>
      </c>
      <c r="C62" s="12">
        <v>23854</v>
      </c>
      <c r="D62" s="12">
        <v>19572.08</v>
      </c>
      <c r="E62" s="13">
        <f t="shared" si="0"/>
        <v>82.04946759453343</v>
      </c>
    </row>
    <row r="63" spans="1:5" ht="12.75">
      <c r="A63" s="12">
        <v>22080400</v>
      </c>
      <c r="B63" s="12" t="s">
        <v>31</v>
      </c>
      <c r="C63" s="12">
        <v>23854</v>
      </c>
      <c r="D63" s="12">
        <v>19572.08</v>
      </c>
      <c r="E63" s="13">
        <f t="shared" si="0"/>
        <v>82.04946759453343</v>
      </c>
    </row>
    <row r="64" spans="1:5" ht="12.75">
      <c r="A64" s="12">
        <v>22090000</v>
      </c>
      <c r="B64" s="12" t="s">
        <v>32</v>
      </c>
      <c r="C64" s="12">
        <v>225</v>
      </c>
      <c r="D64" s="12">
        <v>703.16</v>
      </c>
      <c r="E64" s="13">
        <f t="shared" si="0"/>
        <v>312.5155555555555</v>
      </c>
    </row>
    <row r="65" spans="1:5" ht="12.75">
      <c r="A65" s="12">
        <v>22090100</v>
      </c>
      <c r="B65" s="12" t="s">
        <v>33</v>
      </c>
      <c r="C65" s="12">
        <v>171</v>
      </c>
      <c r="D65" s="12">
        <v>685.99</v>
      </c>
      <c r="E65" s="13">
        <f t="shared" si="0"/>
        <v>401.1637426900585</v>
      </c>
    </row>
    <row r="66" spans="1:5" ht="12.75">
      <c r="A66" s="12">
        <v>22090200</v>
      </c>
      <c r="B66" s="12" t="s">
        <v>96</v>
      </c>
      <c r="C66" s="12">
        <v>0</v>
      </c>
      <c r="D66" s="12">
        <v>17.17</v>
      </c>
      <c r="E66" s="13">
        <f t="shared" si="0"/>
        <v>0</v>
      </c>
    </row>
    <row r="67" spans="1:5" ht="12.75">
      <c r="A67" s="12">
        <v>22090400</v>
      </c>
      <c r="B67" s="12" t="s">
        <v>34</v>
      </c>
      <c r="C67" s="12">
        <v>54</v>
      </c>
      <c r="D67" s="12">
        <v>0</v>
      </c>
      <c r="E67" s="13">
        <f t="shared" si="0"/>
        <v>0</v>
      </c>
    </row>
    <row r="68" spans="1:5" ht="12.75">
      <c r="A68" s="12">
        <v>22130000</v>
      </c>
      <c r="B68" s="12" t="s">
        <v>129</v>
      </c>
      <c r="C68" s="12">
        <v>0</v>
      </c>
      <c r="D68" s="12">
        <v>560.76</v>
      </c>
      <c r="E68" s="13">
        <f t="shared" si="0"/>
        <v>0</v>
      </c>
    </row>
    <row r="69" spans="1:5" ht="12.75">
      <c r="A69" s="12">
        <v>24000000</v>
      </c>
      <c r="B69" s="12" t="s">
        <v>35</v>
      </c>
      <c r="C69" s="12">
        <v>19500</v>
      </c>
      <c r="D69" s="12">
        <v>183773.41</v>
      </c>
      <c r="E69" s="13">
        <f t="shared" si="0"/>
        <v>942.4277435897435</v>
      </c>
    </row>
    <row r="70" spans="1:5" ht="12.75">
      <c r="A70" s="12">
        <v>24060000</v>
      </c>
      <c r="B70" s="12" t="s">
        <v>25</v>
      </c>
      <c r="C70" s="12">
        <v>19500</v>
      </c>
      <c r="D70" s="12">
        <v>183773.41</v>
      </c>
      <c r="E70" s="13">
        <f t="shared" si="0"/>
        <v>942.4277435897435</v>
      </c>
    </row>
    <row r="71" spans="1:5" ht="12.75">
      <c r="A71" s="12">
        <v>24060300</v>
      </c>
      <c r="B71" s="12" t="s">
        <v>25</v>
      </c>
      <c r="C71" s="12">
        <v>19500</v>
      </c>
      <c r="D71" s="12">
        <v>74443.48</v>
      </c>
      <c r="E71" s="13">
        <f t="shared" si="0"/>
        <v>381.7614358974359</v>
      </c>
    </row>
    <row r="72" spans="1:5" ht="12.75">
      <c r="A72" s="12">
        <v>24062200</v>
      </c>
      <c r="B72" s="12" t="s">
        <v>97</v>
      </c>
      <c r="C72" s="12">
        <v>0</v>
      </c>
      <c r="D72" s="12">
        <v>109329.93</v>
      </c>
      <c r="E72" s="13">
        <f aca="true" t="shared" si="1" ref="E72:E98">IF(C72=0,0,D72/C72*100)</f>
        <v>0</v>
      </c>
    </row>
    <row r="73" spans="1:5" ht="12.75">
      <c r="A73" s="12">
        <v>40000000</v>
      </c>
      <c r="B73" s="12" t="s">
        <v>37</v>
      </c>
      <c r="C73" s="12">
        <v>149840004</v>
      </c>
      <c r="D73" s="12">
        <v>143081780.91</v>
      </c>
      <c r="E73" s="13">
        <f t="shared" si="1"/>
        <v>95.48970708116104</v>
      </c>
    </row>
    <row r="74" spans="1:5" ht="12.75">
      <c r="A74" s="12">
        <v>41000000</v>
      </c>
      <c r="B74" s="12" t="s">
        <v>38</v>
      </c>
      <c r="C74" s="12">
        <v>149840004</v>
      </c>
      <c r="D74" s="12">
        <v>143081780.91</v>
      </c>
      <c r="E74" s="13">
        <f t="shared" si="1"/>
        <v>95.48970708116104</v>
      </c>
    </row>
    <row r="75" spans="1:5" ht="12.75">
      <c r="A75" s="12">
        <v>41020000</v>
      </c>
      <c r="B75" s="12" t="s">
        <v>39</v>
      </c>
      <c r="C75" s="12">
        <v>6315600</v>
      </c>
      <c r="D75" s="12">
        <v>6315600</v>
      </c>
      <c r="E75" s="13">
        <f t="shared" si="1"/>
        <v>100</v>
      </c>
    </row>
    <row r="76" spans="1:5" ht="12.75">
      <c r="A76" s="12">
        <v>41020100</v>
      </c>
      <c r="B76" s="12" t="s">
        <v>130</v>
      </c>
      <c r="C76" s="12">
        <v>6315600</v>
      </c>
      <c r="D76" s="12">
        <v>6315600</v>
      </c>
      <c r="E76" s="13">
        <f t="shared" si="1"/>
        <v>100</v>
      </c>
    </row>
    <row r="77" spans="1:5" ht="12.75">
      <c r="A77" s="12">
        <v>41030000</v>
      </c>
      <c r="B77" s="12" t="s">
        <v>131</v>
      </c>
      <c r="C77" s="12">
        <v>38508200</v>
      </c>
      <c r="D77" s="12">
        <v>38508200</v>
      </c>
      <c r="E77" s="13">
        <f t="shared" si="1"/>
        <v>100</v>
      </c>
    </row>
    <row r="78" spans="1:5" ht="12.75">
      <c r="A78" s="12">
        <v>41033900</v>
      </c>
      <c r="B78" s="12" t="s">
        <v>132</v>
      </c>
      <c r="C78" s="12">
        <v>20508900</v>
      </c>
      <c r="D78" s="12">
        <v>20508900</v>
      </c>
      <c r="E78" s="13">
        <f t="shared" si="1"/>
        <v>100</v>
      </c>
    </row>
    <row r="79" spans="1:5" ht="12.75">
      <c r="A79" s="12">
        <v>41034200</v>
      </c>
      <c r="B79" s="12" t="s">
        <v>133</v>
      </c>
      <c r="C79" s="12">
        <v>8743300</v>
      </c>
      <c r="D79" s="12">
        <v>8743300</v>
      </c>
      <c r="E79" s="13">
        <f t="shared" si="1"/>
        <v>100</v>
      </c>
    </row>
    <row r="80" spans="1:5" ht="12.75">
      <c r="A80" s="12">
        <v>41034500</v>
      </c>
      <c r="B80" s="12" t="s">
        <v>142</v>
      </c>
      <c r="C80" s="12">
        <v>9256000</v>
      </c>
      <c r="D80" s="12">
        <v>9256000</v>
      </c>
      <c r="E80" s="13">
        <f t="shared" si="1"/>
        <v>100</v>
      </c>
    </row>
    <row r="81" spans="1:5" ht="12.75">
      <c r="A81" s="12">
        <v>41040000</v>
      </c>
      <c r="B81" s="12" t="s">
        <v>40</v>
      </c>
      <c r="C81" s="12">
        <v>4877788</v>
      </c>
      <c r="D81" s="12">
        <v>4877788</v>
      </c>
      <c r="E81" s="13">
        <f t="shared" si="1"/>
        <v>100</v>
      </c>
    </row>
    <row r="82" spans="1:5" ht="12.75">
      <c r="A82" s="12">
        <v>41040200</v>
      </c>
      <c r="B82" s="12" t="s">
        <v>41</v>
      </c>
      <c r="C82" s="12">
        <v>4877788</v>
      </c>
      <c r="D82" s="12">
        <v>4877788</v>
      </c>
      <c r="E82" s="13">
        <f t="shared" si="1"/>
        <v>100</v>
      </c>
    </row>
    <row r="83" spans="1:5" ht="12.75">
      <c r="A83" s="12">
        <v>41050000</v>
      </c>
      <c r="B83" s="12" t="s">
        <v>42</v>
      </c>
      <c r="C83" s="12">
        <v>100138416</v>
      </c>
      <c r="D83" s="12">
        <v>93380192.91</v>
      </c>
      <c r="E83" s="13">
        <f t="shared" si="1"/>
        <v>93.25111844189746</v>
      </c>
    </row>
    <row r="84" spans="1:5" ht="12.75">
      <c r="A84" s="12">
        <v>41050100</v>
      </c>
      <c r="B84" s="12" t="s">
        <v>43</v>
      </c>
      <c r="C84" s="12">
        <v>49451055</v>
      </c>
      <c r="D84" s="12">
        <v>45729446.96</v>
      </c>
      <c r="E84" s="13">
        <f t="shared" si="1"/>
        <v>92.47415845829781</v>
      </c>
    </row>
    <row r="85" spans="1:5" ht="12.75">
      <c r="A85" s="12">
        <v>41050200</v>
      </c>
      <c r="B85" s="12" t="s">
        <v>44</v>
      </c>
      <c r="C85" s="12">
        <v>1238973</v>
      </c>
      <c r="D85" s="12">
        <v>512183</v>
      </c>
      <c r="E85" s="13">
        <f t="shared" si="1"/>
        <v>41.33931893592516</v>
      </c>
    </row>
    <row r="86" spans="1:5" ht="12.75">
      <c r="A86" s="12">
        <v>41050300</v>
      </c>
      <c r="B86" s="12" t="s">
        <v>134</v>
      </c>
      <c r="C86" s="12">
        <v>27849600</v>
      </c>
      <c r="D86" s="12">
        <v>26000719</v>
      </c>
      <c r="E86" s="13">
        <f t="shared" si="1"/>
        <v>93.36119369757554</v>
      </c>
    </row>
    <row r="87" spans="1:5" ht="12.75">
      <c r="A87" s="12">
        <v>41050700</v>
      </c>
      <c r="B87" s="12" t="s">
        <v>45</v>
      </c>
      <c r="C87" s="12">
        <v>367900</v>
      </c>
      <c r="D87" s="12">
        <v>348037.24</v>
      </c>
      <c r="E87" s="13">
        <f t="shared" si="1"/>
        <v>94.60104376189182</v>
      </c>
    </row>
    <row r="88" spans="1:5" ht="12.75">
      <c r="A88" s="12">
        <v>41051000</v>
      </c>
      <c r="B88" s="12" t="s">
        <v>46</v>
      </c>
      <c r="C88" s="12">
        <v>131211</v>
      </c>
      <c r="D88" s="12">
        <v>131211</v>
      </c>
      <c r="E88" s="13">
        <f t="shared" si="1"/>
        <v>100</v>
      </c>
    </row>
    <row r="89" spans="1:5" ht="12.75">
      <c r="A89" s="12">
        <v>41051100</v>
      </c>
      <c r="B89" s="12" t="s">
        <v>143</v>
      </c>
      <c r="C89" s="12">
        <v>48143</v>
      </c>
      <c r="D89" s="12">
        <v>48143</v>
      </c>
      <c r="E89" s="13">
        <f t="shared" si="1"/>
        <v>100</v>
      </c>
    </row>
    <row r="90" spans="1:5" ht="12.75">
      <c r="A90" s="12">
        <v>41051200</v>
      </c>
      <c r="B90" s="12" t="s">
        <v>47</v>
      </c>
      <c r="C90" s="12">
        <v>60300</v>
      </c>
      <c r="D90" s="12">
        <v>40200</v>
      </c>
      <c r="E90" s="13">
        <f t="shared" si="1"/>
        <v>66.66666666666666</v>
      </c>
    </row>
    <row r="91" spans="1:5" ht="12.75">
      <c r="A91" s="12">
        <v>41051400</v>
      </c>
      <c r="B91" s="12" t="s">
        <v>144</v>
      </c>
      <c r="C91" s="12">
        <v>217502</v>
      </c>
      <c r="D91" s="12">
        <v>217502</v>
      </c>
      <c r="E91" s="13">
        <f t="shared" si="1"/>
        <v>100</v>
      </c>
    </row>
    <row r="92" spans="1:5" ht="12.75">
      <c r="A92" s="12">
        <v>41051500</v>
      </c>
      <c r="B92" s="12" t="s">
        <v>135</v>
      </c>
      <c r="C92" s="12">
        <v>4810965</v>
      </c>
      <c r="D92" s="12">
        <v>4810965</v>
      </c>
      <c r="E92" s="13">
        <f t="shared" si="1"/>
        <v>100</v>
      </c>
    </row>
    <row r="93" spans="1:5" ht="12.75">
      <c r="A93" s="12">
        <v>41052000</v>
      </c>
      <c r="B93" s="12" t="s">
        <v>136</v>
      </c>
      <c r="C93" s="12">
        <v>480500</v>
      </c>
      <c r="D93" s="12">
        <v>480500</v>
      </c>
      <c r="E93" s="13">
        <f t="shared" si="1"/>
        <v>100</v>
      </c>
    </row>
    <row r="94" spans="1:5" ht="12.75">
      <c r="A94" s="12">
        <v>41052300</v>
      </c>
      <c r="B94" s="12" t="s">
        <v>145</v>
      </c>
      <c r="C94" s="12">
        <v>2100000</v>
      </c>
      <c r="D94" s="12">
        <v>2158000</v>
      </c>
      <c r="E94" s="13">
        <f t="shared" si="1"/>
        <v>102.76190476190476</v>
      </c>
    </row>
    <row r="95" spans="1:5" ht="12.75">
      <c r="A95" s="12">
        <v>41053300</v>
      </c>
      <c r="B95" s="12" t="s">
        <v>48</v>
      </c>
      <c r="C95" s="12">
        <v>33500</v>
      </c>
      <c r="D95" s="12">
        <v>22500</v>
      </c>
      <c r="E95" s="13">
        <f t="shared" si="1"/>
        <v>67.16417910447761</v>
      </c>
    </row>
    <row r="96" spans="1:5" ht="12.75">
      <c r="A96" s="12">
        <v>41053900</v>
      </c>
      <c r="B96" s="12" t="s">
        <v>49</v>
      </c>
      <c r="C96" s="12">
        <v>13348767</v>
      </c>
      <c r="D96" s="12">
        <v>12880785.71</v>
      </c>
      <c r="E96" s="13">
        <f t="shared" si="1"/>
        <v>96.49419837802249</v>
      </c>
    </row>
    <row r="97" spans="1:5" ht="12.75">
      <c r="A97" s="3" t="s">
        <v>50</v>
      </c>
      <c r="B97" s="3"/>
      <c r="C97" s="3">
        <v>34742293</v>
      </c>
      <c r="D97" s="3">
        <v>37640185.839999996</v>
      </c>
      <c r="E97" s="14">
        <f t="shared" si="1"/>
        <v>108.34110989738068</v>
      </c>
    </row>
    <row r="98" spans="1:5" ht="12.75">
      <c r="A98" s="3" t="s">
        <v>51</v>
      </c>
      <c r="B98" s="3"/>
      <c r="C98" s="3">
        <v>184582297</v>
      </c>
      <c r="D98" s="3">
        <v>180721966.75</v>
      </c>
      <c r="E98" s="14">
        <f t="shared" si="1"/>
        <v>97.90861295327797</v>
      </c>
    </row>
    <row r="99" ht="12.75">
      <c r="B99" s="15" t="s">
        <v>72</v>
      </c>
    </row>
    <row r="100" spans="1:5" ht="12.75">
      <c r="A100" s="2" t="s">
        <v>2</v>
      </c>
      <c r="B100" s="2" t="s">
        <v>3</v>
      </c>
      <c r="C100" s="2" t="s">
        <v>4</v>
      </c>
      <c r="D100" s="2" t="s">
        <v>5</v>
      </c>
      <c r="E100" s="2" t="s">
        <v>6</v>
      </c>
    </row>
    <row r="101" spans="1:5" ht="12.75">
      <c r="A101" s="12">
        <v>10000000</v>
      </c>
      <c r="B101" s="12" t="s">
        <v>7</v>
      </c>
      <c r="C101" s="12">
        <v>270000</v>
      </c>
      <c r="D101" s="12">
        <v>159688.44</v>
      </c>
      <c r="E101" s="13">
        <f aca="true" t="shared" si="2" ref="E101:E136">IF(C101=0,0,D101/C101*100)</f>
        <v>59.14386666666667</v>
      </c>
    </row>
    <row r="102" spans="1:5" ht="12.75">
      <c r="A102" s="12">
        <v>19000000</v>
      </c>
      <c r="B102" s="12" t="s">
        <v>52</v>
      </c>
      <c r="C102" s="12">
        <v>270000</v>
      </c>
      <c r="D102" s="12">
        <v>159688.44</v>
      </c>
      <c r="E102" s="13">
        <f t="shared" si="2"/>
        <v>59.14386666666667</v>
      </c>
    </row>
    <row r="103" spans="1:5" ht="12.75">
      <c r="A103" s="12">
        <v>19010000</v>
      </c>
      <c r="B103" s="12" t="s">
        <v>53</v>
      </c>
      <c r="C103" s="12">
        <v>270000</v>
      </c>
      <c r="D103" s="12">
        <v>159688.44</v>
      </c>
      <c r="E103" s="13">
        <f t="shared" si="2"/>
        <v>59.14386666666667</v>
      </c>
    </row>
    <row r="104" spans="1:5" ht="12.75">
      <c r="A104" s="12">
        <v>19010100</v>
      </c>
      <c r="B104" s="12" t="s">
        <v>137</v>
      </c>
      <c r="C104" s="12">
        <v>0</v>
      </c>
      <c r="D104" s="12">
        <v>34279.59</v>
      </c>
      <c r="E104" s="13">
        <f t="shared" si="2"/>
        <v>0</v>
      </c>
    </row>
    <row r="105" spans="1:5" ht="12.75">
      <c r="A105" s="12">
        <v>19010200</v>
      </c>
      <c r="B105" s="12" t="s">
        <v>99</v>
      </c>
      <c r="C105" s="12">
        <v>0</v>
      </c>
      <c r="D105" s="12">
        <v>993.75</v>
      </c>
      <c r="E105" s="13">
        <f t="shared" si="2"/>
        <v>0</v>
      </c>
    </row>
    <row r="106" spans="1:5" ht="12.75">
      <c r="A106" s="12">
        <v>19010300</v>
      </c>
      <c r="B106" s="12" t="s">
        <v>54</v>
      </c>
      <c r="C106" s="12">
        <v>270000</v>
      </c>
      <c r="D106" s="12">
        <v>124415.1</v>
      </c>
      <c r="E106" s="13">
        <f t="shared" si="2"/>
        <v>46.07966666666667</v>
      </c>
    </row>
    <row r="107" spans="1:5" ht="12.75">
      <c r="A107" s="12">
        <v>20000000</v>
      </c>
      <c r="B107" s="12" t="s">
        <v>23</v>
      </c>
      <c r="C107" s="12">
        <v>731759.75</v>
      </c>
      <c r="D107" s="12">
        <v>2545290.57</v>
      </c>
      <c r="E107" s="13">
        <f t="shared" si="2"/>
        <v>347.8314528778058</v>
      </c>
    </row>
    <row r="108" spans="1:5" ht="12.75">
      <c r="A108" s="12">
        <v>21000000</v>
      </c>
      <c r="B108" s="12" t="s">
        <v>24</v>
      </c>
      <c r="C108" s="12">
        <v>0</v>
      </c>
      <c r="D108" s="12">
        <v>56369.25</v>
      </c>
      <c r="E108" s="13">
        <f t="shared" si="2"/>
        <v>0</v>
      </c>
    </row>
    <row r="109" spans="1:5" ht="12.75">
      <c r="A109" s="12">
        <v>21110000</v>
      </c>
      <c r="B109" s="12" t="s">
        <v>100</v>
      </c>
      <c r="C109" s="12">
        <v>0</v>
      </c>
      <c r="D109" s="12">
        <v>56369.25</v>
      </c>
      <c r="E109" s="13">
        <f t="shared" si="2"/>
        <v>0</v>
      </c>
    </row>
    <row r="110" spans="1:5" ht="12.75">
      <c r="A110" s="12">
        <v>24000000</v>
      </c>
      <c r="B110" s="12" t="s">
        <v>35</v>
      </c>
      <c r="C110" s="12">
        <v>0</v>
      </c>
      <c r="D110" s="12">
        <v>616734.06</v>
      </c>
      <c r="E110" s="13">
        <f t="shared" si="2"/>
        <v>0</v>
      </c>
    </row>
    <row r="111" spans="1:5" ht="12.75">
      <c r="A111" s="12">
        <v>24060000</v>
      </c>
      <c r="B111" s="12" t="s">
        <v>25</v>
      </c>
      <c r="C111" s="12">
        <v>0</v>
      </c>
      <c r="D111" s="12">
        <v>395.36</v>
      </c>
      <c r="E111" s="13">
        <f t="shared" si="2"/>
        <v>0</v>
      </c>
    </row>
    <row r="112" spans="1:5" ht="12.75">
      <c r="A112" s="12">
        <v>24062100</v>
      </c>
      <c r="B112" s="12" t="s">
        <v>55</v>
      </c>
      <c r="C112" s="12">
        <v>0</v>
      </c>
      <c r="D112" s="12">
        <v>395.36</v>
      </c>
      <c r="E112" s="13">
        <f t="shared" si="2"/>
        <v>0</v>
      </c>
    </row>
    <row r="113" spans="1:5" ht="12.75">
      <c r="A113" s="12">
        <v>24170000</v>
      </c>
      <c r="B113" s="12" t="s">
        <v>56</v>
      </c>
      <c r="C113" s="12">
        <v>0</v>
      </c>
      <c r="D113" s="12">
        <v>616338.7</v>
      </c>
      <c r="E113" s="13">
        <f t="shared" si="2"/>
        <v>0</v>
      </c>
    </row>
    <row r="114" spans="1:5" ht="12.75">
      <c r="A114" s="12">
        <v>25000000</v>
      </c>
      <c r="B114" s="12" t="s">
        <v>57</v>
      </c>
      <c r="C114" s="12">
        <v>731759.75</v>
      </c>
      <c r="D114" s="12">
        <v>1872187.26</v>
      </c>
      <c r="E114" s="13">
        <f t="shared" si="2"/>
        <v>255.84725861185996</v>
      </c>
    </row>
    <row r="115" spans="1:5" ht="12.75">
      <c r="A115" s="12">
        <v>25010000</v>
      </c>
      <c r="B115" s="12" t="s">
        <v>58</v>
      </c>
      <c r="C115" s="12">
        <v>731759.75</v>
      </c>
      <c r="D115" s="12">
        <v>828353.09</v>
      </c>
      <c r="E115" s="13">
        <f t="shared" si="2"/>
        <v>113.20014389968837</v>
      </c>
    </row>
    <row r="116" spans="1:5" ht="12.75">
      <c r="A116" s="12">
        <v>25010100</v>
      </c>
      <c r="B116" s="12" t="s">
        <v>59</v>
      </c>
      <c r="C116" s="12">
        <v>650834.25</v>
      </c>
      <c r="D116" s="12">
        <v>738365.4</v>
      </c>
      <c r="E116" s="13">
        <f t="shared" si="2"/>
        <v>113.44906940592017</v>
      </c>
    </row>
    <row r="117" spans="1:5" ht="12.75">
      <c r="A117" s="12">
        <v>25010200</v>
      </c>
      <c r="B117" s="12" t="s">
        <v>60</v>
      </c>
      <c r="C117" s="12">
        <v>6787.5</v>
      </c>
      <c r="D117" s="12">
        <v>0</v>
      </c>
      <c r="E117" s="13">
        <f t="shared" si="2"/>
        <v>0</v>
      </c>
    </row>
    <row r="118" spans="1:5" ht="12.75">
      <c r="A118" s="12">
        <v>25010300</v>
      </c>
      <c r="B118" s="12" t="s">
        <v>61</v>
      </c>
      <c r="C118" s="12">
        <v>67280.5</v>
      </c>
      <c r="D118" s="12">
        <v>83827.38</v>
      </c>
      <c r="E118" s="13">
        <f t="shared" si="2"/>
        <v>124.59387192425741</v>
      </c>
    </row>
    <row r="119" spans="1:5" ht="12.75">
      <c r="A119" s="12">
        <v>25010400</v>
      </c>
      <c r="B119" s="12" t="s">
        <v>62</v>
      </c>
      <c r="C119" s="12">
        <v>6857.5</v>
      </c>
      <c r="D119" s="12">
        <v>6160.31</v>
      </c>
      <c r="E119" s="13">
        <f t="shared" si="2"/>
        <v>89.83317535545025</v>
      </c>
    </row>
    <row r="120" spans="1:5" ht="12.75">
      <c r="A120" s="12">
        <v>25020000</v>
      </c>
      <c r="B120" s="12" t="s">
        <v>63</v>
      </c>
      <c r="C120" s="12">
        <v>0</v>
      </c>
      <c r="D120" s="12">
        <v>1043834.17</v>
      </c>
      <c r="E120" s="13">
        <f t="shared" si="2"/>
        <v>0</v>
      </c>
    </row>
    <row r="121" spans="1:5" ht="12.75">
      <c r="A121" s="12">
        <v>25020100</v>
      </c>
      <c r="B121" s="12" t="s">
        <v>64</v>
      </c>
      <c r="C121" s="12">
        <v>0</v>
      </c>
      <c r="D121" s="12">
        <v>397836.18</v>
      </c>
      <c r="E121" s="13">
        <f t="shared" si="2"/>
        <v>0</v>
      </c>
    </row>
    <row r="122" spans="1:5" ht="12.75">
      <c r="A122" s="12">
        <v>25020200</v>
      </c>
      <c r="B122" s="12" t="s">
        <v>65</v>
      </c>
      <c r="C122" s="12">
        <v>0</v>
      </c>
      <c r="D122" s="12">
        <v>645997.99</v>
      </c>
      <c r="E122" s="13">
        <f t="shared" si="2"/>
        <v>0</v>
      </c>
    </row>
    <row r="123" spans="1:5" ht="12.75">
      <c r="A123" s="12">
        <v>30000000</v>
      </c>
      <c r="B123" s="12" t="s">
        <v>36</v>
      </c>
      <c r="C123" s="12">
        <v>13950</v>
      </c>
      <c r="D123" s="12">
        <v>659650.37</v>
      </c>
      <c r="E123" s="13">
        <f t="shared" si="2"/>
        <v>4728.676487455197</v>
      </c>
    </row>
    <row r="124" spans="1:5" ht="12.75">
      <c r="A124" s="12">
        <v>31000000</v>
      </c>
      <c r="B124" s="12" t="s">
        <v>98</v>
      </c>
      <c r="C124" s="12">
        <v>0</v>
      </c>
      <c r="D124" s="12">
        <v>602608.99</v>
      </c>
      <c r="E124" s="13">
        <f t="shared" si="2"/>
        <v>0</v>
      </c>
    </row>
    <row r="125" spans="1:5" ht="12.75">
      <c r="A125" s="12">
        <v>31030000</v>
      </c>
      <c r="B125" s="12" t="s">
        <v>138</v>
      </c>
      <c r="C125" s="12">
        <v>0</v>
      </c>
      <c r="D125" s="12">
        <v>602608.99</v>
      </c>
      <c r="E125" s="13">
        <f t="shared" si="2"/>
        <v>0</v>
      </c>
    </row>
    <row r="126" spans="1:5" ht="12.75">
      <c r="A126" s="12">
        <v>33000000</v>
      </c>
      <c r="B126" s="12" t="s">
        <v>66</v>
      </c>
      <c r="C126" s="12">
        <v>13950</v>
      </c>
      <c r="D126" s="12">
        <v>57041.38</v>
      </c>
      <c r="E126" s="13">
        <f t="shared" si="2"/>
        <v>408.8987813620071</v>
      </c>
    </row>
    <row r="127" spans="1:5" ht="12.75">
      <c r="A127" s="12">
        <v>33010000</v>
      </c>
      <c r="B127" s="12" t="s">
        <v>67</v>
      </c>
      <c r="C127" s="12">
        <v>13950</v>
      </c>
      <c r="D127" s="12">
        <v>57041.38</v>
      </c>
      <c r="E127" s="13">
        <f t="shared" si="2"/>
        <v>408.8987813620071</v>
      </c>
    </row>
    <row r="128" spans="1:5" ht="12.75">
      <c r="A128" s="12">
        <v>33010100</v>
      </c>
      <c r="B128" s="12" t="s">
        <v>68</v>
      </c>
      <c r="C128" s="12">
        <v>13950</v>
      </c>
      <c r="D128" s="12">
        <v>57041.38</v>
      </c>
      <c r="E128" s="13">
        <f t="shared" si="2"/>
        <v>408.8987813620071</v>
      </c>
    </row>
    <row r="129" spans="1:5" ht="12.75">
      <c r="A129" s="12">
        <v>40000000</v>
      </c>
      <c r="B129" s="12" t="s">
        <v>37</v>
      </c>
      <c r="C129" s="12">
        <v>5945560</v>
      </c>
      <c r="D129" s="12">
        <v>2944360</v>
      </c>
      <c r="E129" s="13">
        <f t="shared" si="2"/>
        <v>49.52199624593814</v>
      </c>
    </row>
    <row r="130" spans="1:5" ht="12.75">
      <c r="A130" s="12">
        <v>41000000</v>
      </c>
      <c r="B130" s="12" t="s">
        <v>38</v>
      </c>
      <c r="C130" s="12">
        <v>5945560</v>
      </c>
      <c r="D130" s="12">
        <v>2944360</v>
      </c>
      <c r="E130" s="13">
        <f t="shared" si="2"/>
        <v>49.52199624593814</v>
      </c>
    </row>
    <row r="131" spans="1:5" ht="12.75">
      <c r="A131" s="12">
        <v>41050000</v>
      </c>
      <c r="B131" s="12" t="s">
        <v>42</v>
      </c>
      <c r="C131" s="12">
        <v>5945560</v>
      </c>
      <c r="D131" s="12">
        <v>2944360</v>
      </c>
      <c r="E131" s="13">
        <f t="shared" si="2"/>
        <v>49.52199624593814</v>
      </c>
    </row>
    <row r="132" spans="1:5" ht="12.75">
      <c r="A132" s="12">
        <v>41053900</v>
      </c>
      <c r="B132" s="12" t="s">
        <v>49</v>
      </c>
      <c r="C132" s="12">
        <v>5945560</v>
      </c>
      <c r="D132" s="12">
        <v>2944360</v>
      </c>
      <c r="E132" s="13">
        <f t="shared" si="2"/>
        <v>49.52199624593814</v>
      </c>
    </row>
    <row r="133" spans="1:5" ht="12.75">
      <c r="A133" s="12">
        <v>50000000</v>
      </c>
      <c r="B133" s="12" t="s">
        <v>69</v>
      </c>
      <c r="C133" s="12">
        <v>322900</v>
      </c>
      <c r="D133" s="12">
        <v>89150.95</v>
      </c>
      <c r="E133" s="13">
        <f t="shared" si="2"/>
        <v>27.609461133477858</v>
      </c>
    </row>
    <row r="134" spans="1:5" ht="12.75">
      <c r="A134" s="12">
        <v>50110000</v>
      </c>
      <c r="B134" s="12" t="s">
        <v>70</v>
      </c>
      <c r="C134" s="12">
        <v>322900</v>
      </c>
      <c r="D134" s="12">
        <v>89150.95</v>
      </c>
      <c r="E134" s="13">
        <f t="shared" si="2"/>
        <v>27.609461133477858</v>
      </c>
    </row>
    <row r="135" spans="1:5" ht="12.75">
      <c r="A135" s="3" t="s">
        <v>50</v>
      </c>
      <c r="B135" s="3"/>
      <c r="C135" s="3">
        <v>1338609.75</v>
      </c>
      <c r="D135" s="3">
        <v>3453780.33</v>
      </c>
      <c r="E135" s="14">
        <f t="shared" si="2"/>
        <v>258.0124887032983</v>
      </c>
    </row>
    <row r="136" spans="1:5" ht="12.75">
      <c r="A136" s="3" t="s">
        <v>51</v>
      </c>
      <c r="B136" s="3"/>
      <c r="C136" s="3">
        <v>7284169.75</v>
      </c>
      <c r="D136" s="3">
        <v>6398140.33</v>
      </c>
      <c r="E136" s="14">
        <f t="shared" si="2"/>
        <v>87.83623322342261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6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146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12.75"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525896361</v>
      </c>
      <c r="E6" s="8">
        <v>160035270</v>
      </c>
      <c r="F6" s="8">
        <v>141017480.8</v>
      </c>
      <c r="G6" s="8">
        <v>0</v>
      </c>
      <c r="H6" s="8">
        <v>140377082.95999998</v>
      </c>
      <c r="I6" s="8">
        <v>640397.84</v>
      </c>
      <c r="J6" s="8">
        <v>1659901.38</v>
      </c>
      <c r="K6" s="8">
        <f aca="true" t="shared" si="0" ref="K6:K69">E6-F6</f>
        <v>19017789.199999988</v>
      </c>
      <c r="L6" s="8">
        <f aca="true" t="shared" si="1" ref="L6:L69">D6-F6</f>
        <v>384878880.2</v>
      </c>
      <c r="M6" s="8">
        <f aca="true" t="shared" si="2" ref="M6:M69">IF(E6=0,0,(F6/E6)*100)</f>
        <v>88.11650131874056</v>
      </c>
      <c r="N6" s="8">
        <f aca="true" t="shared" si="3" ref="N6:N69">D6-H6</f>
        <v>385519278.04</v>
      </c>
      <c r="O6" s="8">
        <f aca="true" t="shared" si="4" ref="O6:O69">E6-H6</f>
        <v>19658187.04000002</v>
      </c>
      <c r="P6" s="8">
        <f aca="true" t="shared" si="5" ref="P6:P69">IF(E6=0,0,(H6/E6)*100)</f>
        <v>87.71634087910745</v>
      </c>
    </row>
    <row r="7" spans="1:16" ht="51">
      <c r="A7" s="9" t="s">
        <v>147</v>
      </c>
      <c r="B7" s="10" t="s">
        <v>148</v>
      </c>
      <c r="C7" s="11">
        <v>3488313</v>
      </c>
      <c r="D7" s="11">
        <v>3607213</v>
      </c>
      <c r="E7" s="11">
        <v>748926</v>
      </c>
      <c r="F7" s="11">
        <v>721732.2</v>
      </c>
      <c r="G7" s="11">
        <v>0</v>
      </c>
      <c r="H7" s="11">
        <v>721732.2</v>
      </c>
      <c r="I7" s="11">
        <v>0</v>
      </c>
      <c r="J7" s="11">
        <v>0</v>
      </c>
      <c r="K7" s="11">
        <f t="shared" si="0"/>
        <v>27193.800000000047</v>
      </c>
      <c r="L7" s="11">
        <f t="shared" si="1"/>
        <v>2885480.8</v>
      </c>
      <c r="M7" s="11">
        <f t="shared" si="2"/>
        <v>96.36896035122294</v>
      </c>
      <c r="N7" s="11">
        <f t="shared" si="3"/>
        <v>2885480.8</v>
      </c>
      <c r="O7" s="11">
        <f t="shared" si="4"/>
        <v>27193.800000000047</v>
      </c>
      <c r="P7" s="11">
        <f t="shared" si="5"/>
        <v>96.36896035122294</v>
      </c>
    </row>
    <row r="8" spans="1:16" ht="12.75">
      <c r="A8" s="9" t="s">
        <v>149</v>
      </c>
      <c r="B8" s="10" t="s">
        <v>150</v>
      </c>
      <c r="C8" s="11">
        <v>368934</v>
      </c>
      <c r="D8" s="11">
        <v>787134</v>
      </c>
      <c r="E8" s="11">
        <v>181841</v>
      </c>
      <c r="F8" s="11">
        <v>130366.99</v>
      </c>
      <c r="G8" s="11">
        <v>0</v>
      </c>
      <c r="H8" s="11">
        <v>130366.99</v>
      </c>
      <c r="I8" s="11">
        <v>0</v>
      </c>
      <c r="J8" s="11">
        <v>0</v>
      </c>
      <c r="K8" s="11">
        <f t="shared" si="0"/>
        <v>51474.009999999995</v>
      </c>
      <c r="L8" s="11">
        <f t="shared" si="1"/>
        <v>656767.01</v>
      </c>
      <c r="M8" s="11">
        <f t="shared" si="2"/>
        <v>71.69284704769552</v>
      </c>
      <c r="N8" s="11">
        <f t="shared" si="3"/>
        <v>656767.01</v>
      </c>
      <c r="O8" s="11">
        <f t="shared" si="4"/>
        <v>51474.009999999995</v>
      </c>
      <c r="P8" s="11">
        <f t="shared" si="5"/>
        <v>71.69284704769552</v>
      </c>
    </row>
    <row r="9" spans="1:16" ht="51">
      <c r="A9" s="9" t="s">
        <v>151</v>
      </c>
      <c r="B9" s="10" t="s">
        <v>152</v>
      </c>
      <c r="C9" s="11">
        <v>135991088</v>
      </c>
      <c r="D9" s="11">
        <v>138090837</v>
      </c>
      <c r="E9" s="11">
        <v>34118911</v>
      </c>
      <c r="F9" s="11">
        <v>31891081.430000003</v>
      </c>
      <c r="G9" s="11">
        <v>0</v>
      </c>
      <c r="H9" s="11">
        <v>31847999.23</v>
      </c>
      <c r="I9" s="11">
        <v>43082.2</v>
      </c>
      <c r="J9" s="11">
        <v>70384.67</v>
      </c>
      <c r="K9" s="11">
        <f t="shared" si="0"/>
        <v>2227829.5699999966</v>
      </c>
      <c r="L9" s="11">
        <f t="shared" si="1"/>
        <v>106199755.57</v>
      </c>
      <c r="M9" s="11">
        <f t="shared" si="2"/>
        <v>93.4703966079105</v>
      </c>
      <c r="N9" s="11">
        <f t="shared" si="3"/>
        <v>106242837.77</v>
      </c>
      <c r="O9" s="11">
        <f t="shared" si="4"/>
        <v>2270911.7699999996</v>
      </c>
      <c r="P9" s="11">
        <f t="shared" si="5"/>
        <v>93.34412587201274</v>
      </c>
    </row>
    <row r="10" spans="1:16" ht="25.5">
      <c r="A10" s="9" t="s">
        <v>153</v>
      </c>
      <c r="B10" s="10" t="s">
        <v>154</v>
      </c>
      <c r="C10" s="11">
        <v>2690205</v>
      </c>
      <c r="D10" s="11">
        <v>2831675</v>
      </c>
      <c r="E10" s="11">
        <v>720925</v>
      </c>
      <c r="F10" s="11">
        <v>639603.59</v>
      </c>
      <c r="G10" s="11">
        <v>0</v>
      </c>
      <c r="H10" s="11">
        <v>616134.93</v>
      </c>
      <c r="I10" s="11">
        <v>23468.66</v>
      </c>
      <c r="J10" s="11">
        <v>0</v>
      </c>
      <c r="K10" s="11">
        <f t="shared" si="0"/>
        <v>81321.41000000003</v>
      </c>
      <c r="L10" s="11">
        <f t="shared" si="1"/>
        <v>2192071.41</v>
      </c>
      <c r="M10" s="11">
        <f t="shared" si="2"/>
        <v>88.71985157956792</v>
      </c>
      <c r="N10" s="11">
        <f t="shared" si="3"/>
        <v>2215540.07</v>
      </c>
      <c r="O10" s="11">
        <f t="shared" si="4"/>
        <v>104790.06999999995</v>
      </c>
      <c r="P10" s="11">
        <f t="shared" si="5"/>
        <v>85.46449769393489</v>
      </c>
    </row>
    <row r="11" spans="1:16" ht="38.25">
      <c r="A11" s="9" t="s">
        <v>155</v>
      </c>
      <c r="B11" s="10" t="s">
        <v>156</v>
      </c>
      <c r="C11" s="11">
        <v>4655537</v>
      </c>
      <c r="D11" s="11">
        <v>6153014</v>
      </c>
      <c r="E11" s="11">
        <v>1772711</v>
      </c>
      <c r="F11" s="11">
        <v>1674993.63</v>
      </c>
      <c r="G11" s="11">
        <v>0</v>
      </c>
      <c r="H11" s="11">
        <v>1596186.56</v>
      </c>
      <c r="I11" s="11">
        <v>78807.07</v>
      </c>
      <c r="J11" s="11">
        <v>0</v>
      </c>
      <c r="K11" s="11">
        <f t="shared" si="0"/>
        <v>97717.37000000011</v>
      </c>
      <c r="L11" s="11">
        <f t="shared" si="1"/>
        <v>4478020.37</v>
      </c>
      <c r="M11" s="11">
        <f t="shared" si="2"/>
        <v>94.48768750236219</v>
      </c>
      <c r="N11" s="11">
        <f t="shared" si="3"/>
        <v>4556827.4399999995</v>
      </c>
      <c r="O11" s="11">
        <f t="shared" si="4"/>
        <v>176524.43999999994</v>
      </c>
      <c r="P11" s="11">
        <f t="shared" si="5"/>
        <v>90.04211966868824</v>
      </c>
    </row>
    <row r="12" spans="1:16" ht="25.5">
      <c r="A12" s="9" t="s">
        <v>157</v>
      </c>
      <c r="B12" s="10" t="s">
        <v>158</v>
      </c>
      <c r="C12" s="11">
        <v>1433045</v>
      </c>
      <c r="D12" s="11">
        <v>1653155</v>
      </c>
      <c r="E12" s="11">
        <v>395655</v>
      </c>
      <c r="F12" s="11">
        <v>340294.93</v>
      </c>
      <c r="G12" s="11">
        <v>0</v>
      </c>
      <c r="H12" s="11">
        <v>340294.93</v>
      </c>
      <c r="I12" s="11">
        <v>0</v>
      </c>
      <c r="J12" s="11">
        <v>0</v>
      </c>
      <c r="K12" s="11">
        <f t="shared" si="0"/>
        <v>55360.07000000001</v>
      </c>
      <c r="L12" s="11">
        <f t="shared" si="1"/>
        <v>1312860.07</v>
      </c>
      <c r="M12" s="11">
        <f t="shared" si="2"/>
        <v>86.00799433850199</v>
      </c>
      <c r="N12" s="11">
        <f t="shared" si="3"/>
        <v>1312860.07</v>
      </c>
      <c r="O12" s="11">
        <f t="shared" si="4"/>
        <v>55360.07000000001</v>
      </c>
      <c r="P12" s="11">
        <f t="shared" si="5"/>
        <v>86.00799433850199</v>
      </c>
    </row>
    <row r="13" spans="1:16" ht="12.75">
      <c r="A13" s="9" t="s">
        <v>159</v>
      </c>
      <c r="B13" s="10" t="s">
        <v>160</v>
      </c>
      <c r="C13" s="11">
        <v>3609475</v>
      </c>
      <c r="D13" s="11">
        <v>3609475</v>
      </c>
      <c r="E13" s="11">
        <v>892861</v>
      </c>
      <c r="F13" s="11">
        <v>834140.27</v>
      </c>
      <c r="G13" s="11">
        <v>0</v>
      </c>
      <c r="H13" s="11">
        <v>832624.71</v>
      </c>
      <c r="I13" s="11">
        <v>1515.56</v>
      </c>
      <c r="J13" s="11">
        <v>0</v>
      </c>
      <c r="K13" s="11">
        <f t="shared" si="0"/>
        <v>58720.72999999998</v>
      </c>
      <c r="L13" s="11">
        <f t="shared" si="1"/>
        <v>2775334.73</v>
      </c>
      <c r="M13" s="11">
        <f t="shared" si="2"/>
        <v>93.42330665131526</v>
      </c>
      <c r="N13" s="11">
        <f t="shared" si="3"/>
        <v>2776850.29</v>
      </c>
      <c r="O13" s="11">
        <f t="shared" si="4"/>
        <v>60236.29000000004</v>
      </c>
      <c r="P13" s="11">
        <f t="shared" si="5"/>
        <v>93.25356466460065</v>
      </c>
    </row>
    <row r="14" spans="1:16" ht="12.75">
      <c r="A14" s="9" t="s">
        <v>161</v>
      </c>
      <c r="B14" s="10" t="s">
        <v>162</v>
      </c>
      <c r="C14" s="11">
        <v>943812</v>
      </c>
      <c r="D14" s="11">
        <v>958812</v>
      </c>
      <c r="E14" s="11">
        <v>387820</v>
      </c>
      <c r="F14" s="11">
        <v>204276.28</v>
      </c>
      <c r="G14" s="11">
        <v>0</v>
      </c>
      <c r="H14" s="11">
        <v>194598.56</v>
      </c>
      <c r="I14" s="11">
        <v>9677.72</v>
      </c>
      <c r="J14" s="11">
        <v>0</v>
      </c>
      <c r="K14" s="11">
        <f t="shared" si="0"/>
        <v>183543.72</v>
      </c>
      <c r="L14" s="11">
        <f t="shared" si="1"/>
        <v>754535.72</v>
      </c>
      <c r="M14" s="11">
        <f t="shared" si="2"/>
        <v>52.67296168325512</v>
      </c>
      <c r="N14" s="11">
        <f t="shared" si="3"/>
        <v>764213.44</v>
      </c>
      <c r="O14" s="11">
        <f t="shared" si="4"/>
        <v>193221.44</v>
      </c>
      <c r="P14" s="11">
        <f t="shared" si="5"/>
        <v>50.17754628435872</v>
      </c>
    </row>
    <row r="15" spans="1:16" ht="25.5">
      <c r="A15" s="9" t="s">
        <v>163</v>
      </c>
      <c r="B15" s="10" t="s">
        <v>164</v>
      </c>
      <c r="C15" s="11">
        <v>44796100</v>
      </c>
      <c r="D15" s="11">
        <v>57185646</v>
      </c>
      <c r="E15" s="11">
        <v>14615536</v>
      </c>
      <c r="F15" s="11">
        <v>12185657.68</v>
      </c>
      <c r="G15" s="11">
        <v>0</v>
      </c>
      <c r="H15" s="11">
        <v>11999793.77</v>
      </c>
      <c r="I15" s="11">
        <v>185863.91</v>
      </c>
      <c r="J15" s="11">
        <v>37558.82</v>
      </c>
      <c r="K15" s="11">
        <f t="shared" si="0"/>
        <v>2429878.3200000003</v>
      </c>
      <c r="L15" s="11">
        <f t="shared" si="1"/>
        <v>44999988.32</v>
      </c>
      <c r="M15" s="11">
        <f t="shared" si="2"/>
        <v>83.37468896111643</v>
      </c>
      <c r="N15" s="11">
        <f t="shared" si="3"/>
        <v>45185852.230000004</v>
      </c>
      <c r="O15" s="11">
        <f t="shared" si="4"/>
        <v>2615742.2300000004</v>
      </c>
      <c r="P15" s="11">
        <f t="shared" si="5"/>
        <v>82.10300169627716</v>
      </c>
    </row>
    <row r="16" spans="1:16" ht="38.25">
      <c r="A16" s="9" t="s">
        <v>92</v>
      </c>
      <c r="B16" s="10" t="s">
        <v>165</v>
      </c>
      <c r="C16" s="11">
        <v>2836575</v>
      </c>
      <c r="D16" s="11">
        <v>3868323</v>
      </c>
      <c r="E16" s="11">
        <v>1325291</v>
      </c>
      <c r="F16" s="11">
        <v>752527.91</v>
      </c>
      <c r="G16" s="11">
        <v>0</v>
      </c>
      <c r="H16" s="11">
        <v>751527.91</v>
      </c>
      <c r="I16" s="11">
        <v>1000</v>
      </c>
      <c r="J16" s="11">
        <v>64533.67</v>
      </c>
      <c r="K16" s="11">
        <f t="shared" si="0"/>
        <v>572763.09</v>
      </c>
      <c r="L16" s="11">
        <f t="shared" si="1"/>
        <v>3115795.09</v>
      </c>
      <c r="M16" s="11">
        <f t="shared" si="2"/>
        <v>56.78208861299141</v>
      </c>
      <c r="N16" s="11">
        <f t="shared" si="3"/>
        <v>3116795.09</v>
      </c>
      <c r="O16" s="11">
        <f t="shared" si="4"/>
        <v>573763.09</v>
      </c>
      <c r="P16" s="11">
        <f t="shared" si="5"/>
        <v>56.7066334865324</v>
      </c>
    </row>
    <row r="17" spans="1:16" ht="25.5">
      <c r="A17" s="9" t="s">
        <v>166</v>
      </c>
      <c r="B17" s="10" t="s">
        <v>167</v>
      </c>
      <c r="C17" s="11">
        <v>1145800</v>
      </c>
      <c r="D17" s="11">
        <v>1145800</v>
      </c>
      <c r="E17" s="11">
        <v>382000</v>
      </c>
      <c r="F17" s="11">
        <v>382000</v>
      </c>
      <c r="G17" s="11">
        <v>0</v>
      </c>
      <c r="H17" s="11">
        <v>372164.58</v>
      </c>
      <c r="I17" s="11">
        <v>9835.42</v>
      </c>
      <c r="J17" s="11">
        <v>0</v>
      </c>
      <c r="K17" s="11">
        <f t="shared" si="0"/>
        <v>0</v>
      </c>
      <c r="L17" s="11">
        <f t="shared" si="1"/>
        <v>763800</v>
      </c>
      <c r="M17" s="11">
        <f t="shared" si="2"/>
        <v>100</v>
      </c>
      <c r="N17" s="11">
        <f t="shared" si="3"/>
        <v>773635.4199999999</v>
      </c>
      <c r="O17" s="11">
        <f t="shared" si="4"/>
        <v>9835.419999999984</v>
      </c>
      <c r="P17" s="11">
        <f t="shared" si="5"/>
        <v>97.42528272251309</v>
      </c>
    </row>
    <row r="18" spans="1:16" ht="25.5">
      <c r="A18" s="9" t="s">
        <v>168</v>
      </c>
      <c r="B18" s="10" t="s">
        <v>169</v>
      </c>
      <c r="C18" s="11">
        <v>430500</v>
      </c>
      <c r="D18" s="11">
        <v>480500</v>
      </c>
      <c r="E18" s="11">
        <v>480500</v>
      </c>
      <c r="F18" s="11">
        <v>480500</v>
      </c>
      <c r="G18" s="11">
        <v>0</v>
      </c>
      <c r="H18" s="11">
        <v>480500</v>
      </c>
      <c r="I18" s="11">
        <v>0</v>
      </c>
      <c r="J18" s="11">
        <v>0</v>
      </c>
      <c r="K18" s="11">
        <f t="shared" si="0"/>
        <v>0</v>
      </c>
      <c r="L18" s="11">
        <f t="shared" si="1"/>
        <v>0</v>
      </c>
      <c r="M18" s="11">
        <f t="shared" si="2"/>
        <v>100</v>
      </c>
      <c r="N18" s="11">
        <f t="shared" si="3"/>
        <v>0</v>
      </c>
      <c r="O18" s="11">
        <f t="shared" si="4"/>
        <v>0</v>
      </c>
      <c r="P18" s="11">
        <f t="shared" si="5"/>
        <v>100</v>
      </c>
    </row>
    <row r="19" spans="1:16" ht="12.75">
      <c r="A19" s="9" t="s">
        <v>170</v>
      </c>
      <c r="B19" s="10" t="s">
        <v>171</v>
      </c>
      <c r="C19" s="11">
        <v>2088797</v>
      </c>
      <c r="D19" s="11">
        <v>2088797</v>
      </c>
      <c r="E19" s="11">
        <v>440737</v>
      </c>
      <c r="F19" s="11">
        <v>93576.58</v>
      </c>
      <c r="G19" s="11">
        <v>0</v>
      </c>
      <c r="H19" s="11">
        <v>93576.55</v>
      </c>
      <c r="I19" s="11">
        <v>0.03</v>
      </c>
      <c r="J19" s="11">
        <v>0</v>
      </c>
      <c r="K19" s="11">
        <f t="shared" si="0"/>
        <v>347160.42</v>
      </c>
      <c r="L19" s="11">
        <f t="shared" si="1"/>
        <v>1995220.42</v>
      </c>
      <c r="M19" s="11">
        <f t="shared" si="2"/>
        <v>21.231841211425408</v>
      </c>
      <c r="N19" s="11">
        <f t="shared" si="3"/>
        <v>1995220.45</v>
      </c>
      <c r="O19" s="11">
        <f t="shared" si="4"/>
        <v>347160.45</v>
      </c>
      <c r="P19" s="11">
        <f t="shared" si="5"/>
        <v>21.231834404644946</v>
      </c>
    </row>
    <row r="20" spans="1:16" ht="38.25">
      <c r="A20" s="9" t="s">
        <v>172</v>
      </c>
      <c r="B20" s="10" t="s">
        <v>173</v>
      </c>
      <c r="C20" s="11">
        <v>7853900</v>
      </c>
      <c r="D20" s="11">
        <v>17853900</v>
      </c>
      <c r="E20" s="11">
        <v>9053900</v>
      </c>
      <c r="F20" s="11">
        <v>9045888.73</v>
      </c>
      <c r="G20" s="11">
        <v>0</v>
      </c>
      <c r="H20" s="11">
        <v>9045888.73</v>
      </c>
      <c r="I20" s="11">
        <v>0</v>
      </c>
      <c r="J20" s="11">
        <v>6952.47</v>
      </c>
      <c r="K20" s="11">
        <f t="shared" si="0"/>
        <v>8011.269999999553</v>
      </c>
      <c r="L20" s="11">
        <f t="shared" si="1"/>
        <v>8808011.27</v>
      </c>
      <c r="M20" s="11">
        <f t="shared" si="2"/>
        <v>99.91151581086604</v>
      </c>
      <c r="N20" s="11">
        <f t="shared" si="3"/>
        <v>8808011.27</v>
      </c>
      <c r="O20" s="11">
        <f t="shared" si="4"/>
        <v>8011.269999999553</v>
      </c>
      <c r="P20" s="11">
        <f t="shared" si="5"/>
        <v>99.91151581086604</v>
      </c>
    </row>
    <row r="21" spans="1:16" ht="25.5">
      <c r="A21" s="9" t="s">
        <v>174</v>
      </c>
      <c r="B21" s="10" t="s">
        <v>175</v>
      </c>
      <c r="C21" s="11">
        <v>81895300</v>
      </c>
      <c r="D21" s="11">
        <v>71895300</v>
      </c>
      <c r="E21" s="11">
        <v>40397155</v>
      </c>
      <c r="F21" s="11">
        <v>36683558.23</v>
      </c>
      <c r="G21" s="11">
        <v>0</v>
      </c>
      <c r="H21" s="11">
        <v>36683558.23</v>
      </c>
      <c r="I21" s="11">
        <v>0</v>
      </c>
      <c r="J21" s="11">
        <v>1461093.06</v>
      </c>
      <c r="K21" s="11">
        <f t="shared" si="0"/>
        <v>3713596.7700000033</v>
      </c>
      <c r="L21" s="11">
        <f t="shared" si="1"/>
        <v>35211741.77</v>
      </c>
      <c r="M21" s="11">
        <f t="shared" si="2"/>
        <v>90.80728142860555</v>
      </c>
      <c r="N21" s="11">
        <f t="shared" si="3"/>
        <v>35211741.77</v>
      </c>
      <c r="O21" s="11">
        <f t="shared" si="4"/>
        <v>3713596.7700000033</v>
      </c>
      <c r="P21" s="11">
        <f t="shared" si="5"/>
        <v>90.80728142860555</v>
      </c>
    </row>
    <row r="22" spans="1:16" ht="38.25">
      <c r="A22" s="9" t="s">
        <v>176</v>
      </c>
      <c r="B22" s="10" t="s">
        <v>177</v>
      </c>
      <c r="C22" s="11">
        <v>472166</v>
      </c>
      <c r="D22" s="11">
        <v>472166</v>
      </c>
      <c r="E22" s="11">
        <v>118052</v>
      </c>
      <c r="F22" s="11">
        <v>1212.08</v>
      </c>
      <c r="G22" s="11">
        <v>0</v>
      </c>
      <c r="H22" s="11">
        <v>1212.08</v>
      </c>
      <c r="I22" s="11">
        <v>0</v>
      </c>
      <c r="J22" s="11">
        <v>0</v>
      </c>
      <c r="K22" s="11">
        <f t="shared" si="0"/>
        <v>116839.92</v>
      </c>
      <c r="L22" s="11">
        <f t="shared" si="1"/>
        <v>470953.92</v>
      </c>
      <c r="M22" s="11">
        <f t="shared" si="2"/>
        <v>1.0267339816352115</v>
      </c>
      <c r="N22" s="11">
        <f t="shared" si="3"/>
        <v>470953.92</v>
      </c>
      <c r="O22" s="11">
        <f t="shared" si="4"/>
        <v>116839.92</v>
      </c>
      <c r="P22" s="11">
        <f t="shared" si="5"/>
        <v>1.0267339816352115</v>
      </c>
    </row>
    <row r="23" spans="1:16" ht="38.25">
      <c r="A23" s="9" t="s">
        <v>178</v>
      </c>
      <c r="B23" s="10" t="s">
        <v>179</v>
      </c>
      <c r="C23" s="11">
        <v>4483734</v>
      </c>
      <c r="D23" s="11">
        <v>4483734</v>
      </c>
      <c r="E23" s="11">
        <v>1120921</v>
      </c>
      <c r="F23" s="11">
        <v>510970.92</v>
      </c>
      <c r="G23" s="11">
        <v>0</v>
      </c>
      <c r="H23" s="11">
        <v>510970.92</v>
      </c>
      <c r="I23" s="11">
        <v>0</v>
      </c>
      <c r="J23" s="11">
        <v>0.18</v>
      </c>
      <c r="K23" s="11">
        <f t="shared" si="0"/>
        <v>609950.0800000001</v>
      </c>
      <c r="L23" s="11">
        <f t="shared" si="1"/>
        <v>3972763.08</v>
      </c>
      <c r="M23" s="11">
        <f t="shared" si="2"/>
        <v>45.58491811644175</v>
      </c>
      <c r="N23" s="11">
        <f t="shared" si="3"/>
        <v>3972763.08</v>
      </c>
      <c r="O23" s="11">
        <f t="shared" si="4"/>
        <v>609950.0800000001</v>
      </c>
      <c r="P23" s="11">
        <f t="shared" si="5"/>
        <v>45.58491811644175</v>
      </c>
    </row>
    <row r="24" spans="1:16" ht="25.5">
      <c r="A24" s="9" t="s">
        <v>180</v>
      </c>
      <c r="B24" s="10" t="s">
        <v>181</v>
      </c>
      <c r="C24" s="11">
        <v>0</v>
      </c>
      <c r="D24" s="11">
        <v>20000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f t="shared" si="0"/>
        <v>0</v>
      </c>
      <c r="L24" s="11">
        <f t="shared" si="1"/>
        <v>20000</v>
      </c>
      <c r="M24" s="11">
        <f t="shared" si="2"/>
        <v>0</v>
      </c>
      <c r="N24" s="11">
        <f t="shared" si="3"/>
        <v>20000</v>
      </c>
      <c r="O24" s="11">
        <f t="shared" si="4"/>
        <v>0</v>
      </c>
      <c r="P24" s="11">
        <f t="shared" si="5"/>
        <v>0</v>
      </c>
    </row>
    <row r="25" spans="1:16" ht="25.5">
      <c r="A25" s="9" t="s">
        <v>182</v>
      </c>
      <c r="B25" s="10" t="s">
        <v>183</v>
      </c>
      <c r="C25" s="11">
        <v>18900</v>
      </c>
      <c r="D25" s="11">
        <v>81900</v>
      </c>
      <c r="E25" s="11">
        <v>25750</v>
      </c>
      <c r="F25" s="11">
        <v>914.94</v>
      </c>
      <c r="G25" s="11">
        <v>0</v>
      </c>
      <c r="H25" s="11">
        <v>914.94</v>
      </c>
      <c r="I25" s="11">
        <v>0</v>
      </c>
      <c r="J25" s="11">
        <v>0</v>
      </c>
      <c r="K25" s="11">
        <f t="shared" si="0"/>
        <v>24835.06</v>
      </c>
      <c r="L25" s="11">
        <f t="shared" si="1"/>
        <v>80985.06</v>
      </c>
      <c r="M25" s="11">
        <f t="shared" si="2"/>
        <v>3.55316504854369</v>
      </c>
      <c r="N25" s="11">
        <f t="shared" si="3"/>
        <v>80985.06</v>
      </c>
      <c r="O25" s="11">
        <f t="shared" si="4"/>
        <v>24835.06</v>
      </c>
      <c r="P25" s="11">
        <f t="shared" si="5"/>
        <v>3.55316504854369</v>
      </c>
    </row>
    <row r="26" spans="1:16" ht="38.25">
      <c r="A26" s="9" t="s">
        <v>184</v>
      </c>
      <c r="B26" s="10" t="s">
        <v>185</v>
      </c>
      <c r="C26" s="11">
        <v>0</v>
      </c>
      <c r="D26" s="11">
        <v>528489</v>
      </c>
      <c r="E26" s="11">
        <v>488489</v>
      </c>
      <c r="F26" s="11">
        <v>433488.54</v>
      </c>
      <c r="G26" s="11">
        <v>0</v>
      </c>
      <c r="H26" s="11">
        <v>433488.54</v>
      </c>
      <c r="I26" s="11">
        <v>0</v>
      </c>
      <c r="J26" s="11">
        <v>0</v>
      </c>
      <c r="K26" s="11">
        <f t="shared" si="0"/>
        <v>55000.46000000002</v>
      </c>
      <c r="L26" s="11">
        <f t="shared" si="1"/>
        <v>95000.46000000002</v>
      </c>
      <c r="M26" s="11">
        <f t="shared" si="2"/>
        <v>88.74069631045938</v>
      </c>
      <c r="N26" s="11">
        <f t="shared" si="3"/>
        <v>95000.46000000002</v>
      </c>
      <c r="O26" s="11">
        <f t="shared" si="4"/>
        <v>55000.46000000002</v>
      </c>
      <c r="P26" s="11">
        <f t="shared" si="5"/>
        <v>88.74069631045938</v>
      </c>
    </row>
    <row r="27" spans="1:16" ht="25.5">
      <c r="A27" s="9" t="s">
        <v>186</v>
      </c>
      <c r="B27" s="10" t="s">
        <v>187</v>
      </c>
      <c r="C27" s="11">
        <v>0</v>
      </c>
      <c r="D27" s="11">
        <v>3600</v>
      </c>
      <c r="E27" s="11">
        <v>3600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0"/>
        <v>3600</v>
      </c>
      <c r="L27" s="11">
        <f t="shared" si="1"/>
        <v>3600</v>
      </c>
      <c r="M27" s="11">
        <f t="shared" si="2"/>
        <v>0</v>
      </c>
      <c r="N27" s="11">
        <f t="shared" si="3"/>
        <v>3600</v>
      </c>
      <c r="O27" s="11">
        <f t="shared" si="4"/>
        <v>3600</v>
      </c>
      <c r="P27" s="11">
        <f t="shared" si="5"/>
        <v>0</v>
      </c>
    </row>
    <row r="28" spans="1:16" ht="12.75">
      <c r="A28" s="9" t="s">
        <v>188</v>
      </c>
      <c r="B28" s="10" t="s">
        <v>189</v>
      </c>
      <c r="C28" s="11">
        <v>1264383</v>
      </c>
      <c r="D28" s="11">
        <v>1264383</v>
      </c>
      <c r="E28" s="11">
        <v>208170</v>
      </c>
      <c r="F28" s="11">
        <v>172346.55</v>
      </c>
      <c r="G28" s="11">
        <v>0</v>
      </c>
      <c r="H28" s="11">
        <v>172346.55</v>
      </c>
      <c r="I28" s="11">
        <v>0</v>
      </c>
      <c r="J28" s="11">
        <v>0</v>
      </c>
      <c r="K28" s="11">
        <f t="shared" si="0"/>
        <v>35823.45000000001</v>
      </c>
      <c r="L28" s="11">
        <f t="shared" si="1"/>
        <v>1092036.45</v>
      </c>
      <c r="M28" s="11">
        <f t="shared" si="2"/>
        <v>82.791252341836</v>
      </c>
      <c r="N28" s="11">
        <f t="shared" si="3"/>
        <v>1092036.45</v>
      </c>
      <c r="O28" s="11">
        <f t="shared" si="4"/>
        <v>35823.45000000001</v>
      </c>
      <c r="P28" s="11">
        <f t="shared" si="5"/>
        <v>82.791252341836</v>
      </c>
    </row>
    <row r="29" spans="1:16" ht="12.75">
      <c r="A29" s="9" t="s">
        <v>190</v>
      </c>
      <c r="B29" s="10" t="s">
        <v>191</v>
      </c>
      <c r="C29" s="11">
        <v>154800</v>
      </c>
      <c r="D29" s="11">
        <v>154800</v>
      </c>
      <c r="E29" s="11">
        <v>55040</v>
      </c>
      <c r="F29" s="11">
        <v>52460</v>
      </c>
      <c r="G29" s="11">
        <v>0</v>
      </c>
      <c r="H29" s="11">
        <v>52460</v>
      </c>
      <c r="I29" s="11">
        <v>0</v>
      </c>
      <c r="J29" s="11">
        <v>0</v>
      </c>
      <c r="K29" s="11">
        <f t="shared" si="0"/>
        <v>2580</v>
      </c>
      <c r="L29" s="11">
        <f t="shared" si="1"/>
        <v>102340</v>
      </c>
      <c r="M29" s="11">
        <f t="shared" si="2"/>
        <v>95.3125</v>
      </c>
      <c r="N29" s="11">
        <f t="shared" si="3"/>
        <v>102340</v>
      </c>
      <c r="O29" s="11">
        <f t="shared" si="4"/>
        <v>2580</v>
      </c>
      <c r="P29" s="11">
        <f t="shared" si="5"/>
        <v>95.3125</v>
      </c>
    </row>
    <row r="30" spans="1:16" ht="12.75">
      <c r="A30" s="9" t="s">
        <v>192</v>
      </c>
      <c r="B30" s="10" t="s">
        <v>193</v>
      </c>
      <c r="C30" s="11">
        <v>42898656</v>
      </c>
      <c r="D30" s="11">
        <v>42898656</v>
      </c>
      <c r="E30" s="11">
        <v>11075114</v>
      </c>
      <c r="F30" s="11">
        <v>9399997.16</v>
      </c>
      <c r="G30" s="11">
        <v>0</v>
      </c>
      <c r="H30" s="11">
        <v>9399137.15</v>
      </c>
      <c r="I30" s="11">
        <v>860.01</v>
      </c>
      <c r="J30" s="11">
        <v>0</v>
      </c>
      <c r="K30" s="11">
        <f t="shared" si="0"/>
        <v>1675116.8399999999</v>
      </c>
      <c r="L30" s="11">
        <f t="shared" si="1"/>
        <v>33498658.84</v>
      </c>
      <c r="M30" s="11">
        <f t="shared" si="2"/>
        <v>84.87494720144642</v>
      </c>
      <c r="N30" s="11">
        <f t="shared" si="3"/>
        <v>33499518.85</v>
      </c>
      <c r="O30" s="11">
        <f t="shared" si="4"/>
        <v>1675976.8499999996</v>
      </c>
      <c r="P30" s="11">
        <f t="shared" si="5"/>
        <v>84.86718195406387</v>
      </c>
    </row>
    <row r="31" spans="1:16" ht="25.5">
      <c r="A31" s="9" t="s">
        <v>194</v>
      </c>
      <c r="B31" s="10" t="s">
        <v>195</v>
      </c>
      <c r="C31" s="11">
        <v>3218852</v>
      </c>
      <c r="D31" s="11">
        <v>3218852</v>
      </c>
      <c r="E31" s="11">
        <v>767946</v>
      </c>
      <c r="F31" s="11">
        <v>740551.16</v>
      </c>
      <c r="G31" s="11">
        <v>0</v>
      </c>
      <c r="H31" s="11">
        <v>740551.16</v>
      </c>
      <c r="I31" s="11">
        <v>0</v>
      </c>
      <c r="J31" s="11">
        <v>0</v>
      </c>
      <c r="K31" s="11">
        <f t="shared" si="0"/>
        <v>27394.839999999967</v>
      </c>
      <c r="L31" s="11">
        <f t="shared" si="1"/>
        <v>2478300.84</v>
      </c>
      <c r="M31" s="11">
        <f t="shared" si="2"/>
        <v>96.43271271677956</v>
      </c>
      <c r="N31" s="11">
        <f t="shared" si="3"/>
        <v>2478300.84</v>
      </c>
      <c r="O31" s="11">
        <f t="shared" si="4"/>
        <v>27394.839999999967</v>
      </c>
      <c r="P31" s="11">
        <f t="shared" si="5"/>
        <v>96.43271271677956</v>
      </c>
    </row>
    <row r="32" spans="1:16" ht="12.75">
      <c r="A32" s="9" t="s">
        <v>196</v>
      </c>
      <c r="B32" s="10" t="s">
        <v>197</v>
      </c>
      <c r="C32" s="11">
        <v>12534084</v>
      </c>
      <c r="D32" s="11">
        <v>12534084</v>
      </c>
      <c r="E32" s="11">
        <v>2795604</v>
      </c>
      <c r="F32" s="11">
        <v>2784237.1</v>
      </c>
      <c r="G32" s="11">
        <v>0</v>
      </c>
      <c r="H32" s="11">
        <v>2784237.1</v>
      </c>
      <c r="I32" s="11">
        <v>0</v>
      </c>
      <c r="J32" s="11">
        <v>0</v>
      </c>
      <c r="K32" s="11">
        <f t="shared" si="0"/>
        <v>11366.899999999907</v>
      </c>
      <c r="L32" s="11">
        <f t="shared" si="1"/>
        <v>9749846.9</v>
      </c>
      <c r="M32" s="11">
        <f t="shared" si="2"/>
        <v>99.5934009251668</v>
      </c>
      <c r="N32" s="11">
        <f t="shared" si="3"/>
        <v>9749846.9</v>
      </c>
      <c r="O32" s="11">
        <f t="shared" si="4"/>
        <v>11366.899999999907</v>
      </c>
      <c r="P32" s="11">
        <f t="shared" si="5"/>
        <v>99.5934009251668</v>
      </c>
    </row>
    <row r="33" spans="1:16" ht="12.75">
      <c r="A33" s="9" t="s">
        <v>198</v>
      </c>
      <c r="B33" s="10" t="s">
        <v>199</v>
      </c>
      <c r="C33" s="11">
        <v>417609</v>
      </c>
      <c r="D33" s="11">
        <v>417609</v>
      </c>
      <c r="E33" s="11">
        <v>83451</v>
      </c>
      <c r="F33" s="11">
        <v>45949.07</v>
      </c>
      <c r="G33" s="11">
        <v>0</v>
      </c>
      <c r="H33" s="11">
        <v>45949.07</v>
      </c>
      <c r="I33" s="11">
        <v>0</v>
      </c>
      <c r="J33" s="11">
        <v>0</v>
      </c>
      <c r="K33" s="11">
        <f t="shared" si="0"/>
        <v>37501.93</v>
      </c>
      <c r="L33" s="11">
        <f t="shared" si="1"/>
        <v>371659.93</v>
      </c>
      <c r="M33" s="11">
        <f t="shared" si="2"/>
        <v>55.06113767360487</v>
      </c>
      <c r="N33" s="11">
        <f t="shared" si="3"/>
        <v>371659.93</v>
      </c>
      <c r="O33" s="11">
        <f t="shared" si="4"/>
        <v>37501.93</v>
      </c>
      <c r="P33" s="11">
        <f t="shared" si="5"/>
        <v>55.06113767360487</v>
      </c>
    </row>
    <row r="34" spans="1:16" ht="25.5">
      <c r="A34" s="9" t="s">
        <v>200</v>
      </c>
      <c r="B34" s="10" t="s">
        <v>201</v>
      </c>
      <c r="C34" s="11">
        <v>40254302</v>
      </c>
      <c r="D34" s="11">
        <v>40254302</v>
      </c>
      <c r="E34" s="11">
        <v>4363637</v>
      </c>
      <c r="F34" s="11">
        <v>4349079.25</v>
      </c>
      <c r="G34" s="11">
        <v>0</v>
      </c>
      <c r="H34" s="11">
        <v>4349079.25</v>
      </c>
      <c r="I34" s="11">
        <v>0</v>
      </c>
      <c r="J34" s="11">
        <v>0</v>
      </c>
      <c r="K34" s="11">
        <f t="shared" si="0"/>
        <v>14557.75</v>
      </c>
      <c r="L34" s="11">
        <f t="shared" si="1"/>
        <v>35905222.75</v>
      </c>
      <c r="M34" s="11">
        <f t="shared" si="2"/>
        <v>99.66638494448553</v>
      </c>
      <c r="N34" s="11">
        <f t="shared" si="3"/>
        <v>35905222.75</v>
      </c>
      <c r="O34" s="11">
        <f t="shared" si="4"/>
        <v>14557.75</v>
      </c>
      <c r="P34" s="11">
        <f t="shared" si="5"/>
        <v>99.66638494448553</v>
      </c>
    </row>
    <row r="35" spans="1:16" ht="25.5">
      <c r="A35" s="9" t="s">
        <v>202</v>
      </c>
      <c r="B35" s="10" t="s">
        <v>203</v>
      </c>
      <c r="C35" s="11">
        <v>376779</v>
      </c>
      <c r="D35" s="11">
        <v>456179</v>
      </c>
      <c r="E35" s="11">
        <v>111694</v>
      </c>
      <c r="F35" s="11">
        <v>48499.91</v>
      </c>
      <c r="G35" s="11">
        <v>0</v>
      </c>
      <c r="H35" s="11">
        <v>48499.91</v>
      </c>
      <c r="I35" s="11">
        <v>0</v>
      </c>
      <c r="J35" s="11">
        <v>0</v>
      </c>
      <c r="K35" s="11">
        <f t="shared" si="0"/>
        <v>63194.09</v>
      </c>
      <c r="L35" s="11">
        <f t="shared" si="1"/>
        <v>407679.08999999997</v>
      </c>
      <c r="M35" s="11">
        <f t="shared" si="2"/>
        <v>43.42212652425377</v>
      </c>
      <c r="N35" s="11">
        <f t="shared" si="3"/>
        <v>407679.08999999997</v>
      </c>
      <c r="O35" s="11">
        <f t="shared" si="4"/>
        <v>63194.09</v>
      </c>
      <c r="P35" s="11">
        <f t="shared" si="5"/>
        <v>43.42212652425377</v>
      </c>
    </row>
    <row r="36" spans="1:16" ht="25.5">
      <c r="A36" s="9" t="s">
        <v>204</v>
      </c>
      <c r="B36" s="10" t="s">
        <v>205</v>
      </c>
      <c r="C36" s="11">
        <v>0</v>
      </c>
      <c r="D36" s="11">
        <v>62000</v>
      </c>
      <c r="E36" s="11">
        <v>49500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f t="shared" si="0"/>
        <v>49500</v>
      </c>
      <c r="L36" s="11">
        <f t="shared" si="1"/>
        <v>62000</v>
      </c>
      <c r="M36" s="11">
        <f t="shared" si="2"/>
        <v>0</v>
      </c>
      <c r="N36" s="11">
        <f t="shared" si="3"/>
        <v>62000</v>
      </c>
      <c r="O36" s="11">
        <f t="shared" si="4"/>
        <v>49500</v>
      </c>
      <c r="P36" s="11">
        <f t="shared" si="5"/>
        <v>0</v>
      </c>
    </row>
    <row r="37" spans="1:16" ht="25.5">
      <c r="A37" s="9" t="s">
        <v>206</v>
      </c>
      <c r="B37" s="10" t="s">
        <v>207</v>
      </c>
      <c r="C37" s="11">
        <v>22542922</v>
      </c>
      <c r="D37" s="11">
        <v>22542922</v>
      </c>
      <c r="E37" s="11">
        <v>5993633</v>
      </c>
      <c r="F37" s="11">
        <v>5958565.3100000005</v>
      </c>
      <c r="G37" s="11">
        <v>0</v>
      </c>
      <c r="H37" s="11">
        <v>5958565.3100000005</v>
      </c>
      <c r="I37" s="11">
        <v>0</v>
      </c>
      <c r="J37" s="11">
        <v>0</v>
      </c>
      <c r="K37" s="11">
        <f t="shared" si="0"/>
        <v>35067.68999999948</v>
      </c>
      <c r="L37" s="11">
        <f t="shared" si="1"/>
        <v>16584356.69</v>
      </c>
      <c r="M37" s="11">
        <f t="shared" si="2"/>
        <v>99.41491763009181</v>
      </c>
      <c r="N37" s="11">
        <f t="shared" si="3"/>
        <v>16584356.69</v>
      </c>
      <c r="O37" s="11">
        <f t="shared" si="4"/>
        <v>35067.68999999948</v>
      </c>
      <c r="P37" s="11">
        <f t="shared" si="5"/>
        <v>99.41491763009181</v>
      </c>
    </row>
    <row r="38" spans="1:16" ht="38.25">
      <c r="A38" s="9" t="s">
        <v>208</v>
      </c>
      <c r="B38" s="10" t="s">
        <v>209</v>
      </c>
      <c r="C38" s="11">
        <v>5386047</v>
      </c>
      <c r="D38" s="11">
        <v>5386047</v>
      </c>
      <c r="E38" s="11">
        <v>1458179</v>
      </c>
      <c r="F38" s="11">
        <v>1454714.85</v>
      </c>
      <c r="G38" s="11">
        <v>0</v>
      </c>
      <c r="H38" s="11">
        <v>1454714.85</v>
      </c>
      <c r="I38" s="11">
        <v>0</v>
      </c>
      <c r="J38" s="11">
        <v>0</v>
      </c>
      <c r="K38" s="11">
        <f t="shared" si="0"/>
        <v>3464.149999999907</v>
      </c>
      <c r="L38" s="11">
        <f t="shared" si="1"/>
        <v>3931332.15</v>
      </c>
      <c r="M38" s="11">
        <f t="shared" si="2"/>
        <v>99.76243314435334</v>
      </c>
      <c r="N38" s="11">
        <f t="shared" si="3"/>
        <v>3931332.15</v>
      </c>
      <c r="O38" s="11">
        <f t="shared" si="4"/>
        <v>3464.149999999907</v>
      </c>
      <c r="P38" s="11">
        <f t="shared" si="5"/>
        <v>99.76243314435334</v>
      </c>
    </row>
    <row r="39" spans="1:16" ht="25.5">
      <c r="A39" s="9" t="s">
        <v>210</v>
      </c>
      <c r="B39" s="10" t="s">
        <v>211</v>
      </c>
      <c r="C39" s="11">
        <v>3278868</v>
      </c>
      <c r="D39" s="11">
        <v>3278868</v>
      </c>
      <c r="E39" s="11">
        <v>905677</v>
      </c>
      <c r="F39" s="11">
        <v>905205.76</v>
      </c>
      <c r="G39" s="11">
        <v>0</v>
      </c>
      <c r="H39" s="11">
        <v>905205.76</v>
      </c>
      <c r="I39" s="11">
        <v>0</v>
      </c>
      <c r="J39" s="11">
        <v>0</v>
      </c>
      <c r="K39" s="11">
        <f t="shared" si="0"/>
        <v>471.2399999999907</v>
      </c>
      <c r="L39" s="11">
        <f t="shared" si="1"/>
        <v>2373662.24</v>
      </c>
      <c r="M39" s="11">
        <f t="shared" si="2"/>
        <v>99.94796820500024</v>
      </c>
      <c r="N39" s="11">
        <f t="shared" si="3"/>
        <v>2373662.24</v>
      </c>
      <c r="O39" s="11">
        <f t="shared" si="4"/>
        <v>471.2399999999907</v>
      </c>
      <c r="P39" s="11">
        <f t="shared" si="5"/>
        <v>99.94796820500024</v>
      </c>
    </row>
    <row r="40" spans="1:16" ht="38.25">
      <c r="A40" s="9" t="s">
        <v>212</v>
      </c>
      <c r="B40" s="10" t="s">
        <v>213</v>
      </c>
      <c r="C40" s="11">
        <v>397104</v>
      </c>
      <c r="D40" s="11">
        <v>397104</v>
      </c>
      <c r="E40" s="11">
        <v>126603</v>
      </c>
      <c r="F40" s="11">
        <v>122519.94</v>
      </c>
      <c r="G40" s="11">
        <v>0</v>
      </c>
      <c r="H40" s="11">
        <v>122519.94</v>
      </c>
      <c r="I40" s="11">
        <v>0</v>
      </c>
      <c r="J40" s="11">
        <v>0</v>
      </c>
      <c r="K40" s="11">
        <f t="shared" si="0"/>
        <v>4083.0599999999977</v>
      </c>
      <c r="L40" s="11">
        <f t="shared" si="1"/>
        <v>274584.06</v>
      </c>
      <c r="M40" s="11">
        <f t="shared" si="2"/>
        <v>96.77491054714343</v>
      </c>
      <c r="N40" s="11">
        <f t="shared" si="3"/>
        <v>274584.06</v>
      </c>
      <c r="O40" s="11">
        <f t="shared" si="4"/>
        <v>4083.0599999999977</v>
      </c>
      <c r="P40" s="11">
        <f t="shared" si="5"/>
        <v>96.77491054714343</v>
      </c>
    </row>
    <row r="41" spans="1:16" ht="51">
      <c r="A41" s="9" t="s">
        <v>214</v>
      </c>
      <c r="B41" s="10" t="s">
        <v>215</v>
      </c>
      <c r="C41" s="11">
        <v>52473</v>
      </c>
      <c r="D41" s="11">
        <v>52473</v>
      </c>
      <c r="E41" s="11">
        <v>16546</v>
      </c>
      <c r="F41" s="11">
        <v>15092.85</v>
      </c>
      <c r="G41" s="11">
        <v>0</v>
      </c>
      <c r="H41" s="11">
        <v>15089.78</v>
      </c>
      <c r="I41" s="11">
        <v>3.07</v>
      </c>
      <c r="J41" s="11">
        <v>0</v>
      </c>
      <c r="K41" s="11">
        <f t="shared" si="0"/>
        <v>1453.1499999999996</v>
      </c>
      <c r="L41" s="11">
        <f t="shared" si="1"/>
        <v>37380.15</v>
      </c>
      <c r="M41" s="11">
        <f t="shared" si="2"/>
        <v>91.21751480720415</v>
      </c>
      <c r="N41" s="11">
        <f t="shared" si="3"/>
        <v>37383.22</v>
      </c>
      <c r="O41" s="11">
        <f t="shared" si="4"/>
        <v>1456.2199999999993</v>
      </c>
      <c r="P41" s="11">
        <f t="shared" si="5"/>
        <v>91.19896047383054</v>
      </c>
    </row>
    <row r="42" spans="1:16" ht="25.5">
      <c r="A42" s="9" t="s">
        <v>216</v>
      </c>
      <c r="B42" s="10" t="s">
        <v>217</v>
      </c>
      <c r="C42" s="11">
        <v>78000</v>
      </c>
      <c r="D42" s="11">
        <v>83776</v>
      </c>
      <c r="E42" s="11">
        <v>22050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 t="shared" si="0"/>
        <v>22050</v>
      </c>
      <c r="L42" s="11">
        <f t="shared" si="1"/>
        <v>83776</v>
      </c>
      <c r="M42" s="11">
        <f t="shared" si="2"/>
        <v>0</v>
      </c>
      <c r="N42" s="11">
        <f t="shared" si="3"/>
        <v>83776</v>
      </c>
      <c r="O42" s="11">
        <f t="shared" si="4"/>
        <v>22050</v>
      </c>
      <c r="P42" s="11">
        <f t="shared" si="5"/>
        <v>0</v>
      </c>
    </row>
    <row r="43" spans="1:16" ht="51">
      <c r="A43" s="9" t="s">
        <v>218</v>
      </c>
      <c r="B43" s="10" t="s">
        <v>219</v>
      </c>
      <c r="C43" s="11">
        <v>4561452</v>
      </c>
      <c r="D43" s="11">
        <v>4839513</v>
      </c>
      <c r="E43" s="11">
        <v>1271162</v>
      </c>
      <c r="F43" s="11">
        <v>1201331.04</v>
      </c>
      <c r="G43" s="11">
        <v>0</v>
      </c>
      <c r="H43" s="11">
        <v>1201331.04</v>
      </c>
      <c r="I43" s="11">
        <v>0</v>
      </c>
      <c r="J43" s="11">
        <v>0</v>
      </c>
      <c r="K43" s="11">
        <f t="shared" si="0"/>
        <v>69830.95999999996</v>
      </c>
      <c r="L43" s="11">
        <f t="shared" si="1"/>
        <v>3638181.96</v>
      </c>
      <c r="M43" s="11">
        <f t="shared" si="2"/>
        <v>94.5065255254641</v>
      </c>
      <c r="N43" s="11">
        <f t="shared" si="3"/>
        <v>3638181.96</v>
      </c>
      <c r="O43" s="11">
        <f t="shared" si="4"/>
        <v>69830.95999999996</v>
      </c>
      <c r="P43" s="11">
        <f t="shared" si="5"/>
        <v>94.5065255254641</v>
      </c>
    </row>
    <row r="44" spans="1:16" ht="25.5">
      <c r="A44" s="9" t="s">
        <v>220</v>
      </c>
      <c r="B44" s="10" t="s">
        <v>221</v>
      </c>
      <c r="C44" s="11">
        <v>12000</v>
      </c>
      <c r="D44" s="11">
        <v>12000</v>
      </c>
      <c r="E44" s="11">
        <v>5500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f t="shared" si="0"/>
        <v>5500</v>
      </c>
      <c r="L44" s="11">
        <f t="shared" si="1"/>
        <v>12000</v>
      </c>
      <c r="M44" s="11">
        <f t="shared" si="2"/>
        <v>0</v>
      </c>
      <c r="N44" s="11">
        <f t="shared" si="3"/>
        <v>12000</v>
      </c>
      <c r="O44" s="11">
        <f t="shared" si="4"/>
        <v>5500</v>
      </c>
      <c r="P44" s="11">
        <f t="shared" si="5"/>
        <v>0</v>
      </c>
    </row>
    <row r="45" spans="1:16" ht="25.5">
      <c r="A45" s="9" t="s">
        <v>222</v>
      </c>
      <c r="B45" s="10" t="s">
        <v>223</v>
      </c>
      <c r="C45" s="11">
        <v>1483016</v>
      </c>
      <c r="D45" s="11">
        <v>1483016</v>
      </c>
      <c r="E45" s="11">
        <v>329667</v>
      </c>
      <c r="F45" s="11">
        <v>309247.85</v>
      </c>
      <c r="G45" s="11">
        <v>0</v>
      </c>
      <c r="H45" s="11">
        <v>309247.85</v>
      </c>
      <c r="I45" s="11">
        <v>0</v>
      </c>
      <c r="J45" s="11">
        <v>0</v>
      </c>
      <c r="K45" s="11">
        <f t="shared" si="0"/>
        <v>20419.150000000023</v>
      </c>
      <c r="L45" s="11">
        <f t="shared" si="1"/>
        <v>1173768.15</v>
      </c>
      <c r="M45" s="11">
        <f t="shared" si="2"/>
        <v>93.80612860856561</v>
      </c>
      <c r="N45" s="11">
        <f t="shared" si="3"/>
        <v>1173768.15</v>
      </c>
      <c r="O45" s="11">
        <f t="shared" si="4"/>
        <v>20419.150000000023</v>
      </c>
      <c r="P45" s="11">
        <f t="shared" si="5"/>
        <v>93.80612860856561</v>
      </c>
    </row>
    <row r="46" spans="1:16" ht="12.75">
      <c r="A46" s="9" t="s">
        <v>224</v>
      </c>
      <c r="B46" s="10" t="s">
        <v>225</v>
      </c>
      <c r="C46" s="11">
        <v>230317</v>
      </c>
      <c r="D46" s="11">
        <v>230317</v>
      </c>
      <c r="E46" s="11">
        <v>30500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f t="shared" si="0"/>
        <v>30500</v>
      </c>
      <c r="L46" s="11">
        <f t="shared" si="1"/>
        <v>230317</v>
      </c>
      <c r="M46" s="11">
        <f t="shared" si="2"/>
        <v>0</v>
      </c>
      <c r="N46" s="11">
        <f t="shared" si="3"/>
        <v>230317</v>
      </c>
      <c r="O46" s="11">
        <f t="shared" si="4"/>
        <v>30500</v>
      </c>
      <c r="P46" s="11">
        <f t="shared" si="5"/>
        <v>0</v>
      </c>
    </row>
    <row r="47" spans="1:16" ht="51">
      <c r="A47" s="9" t="s">
        <v>226</v>
      </c>
      <c r="B47" s="10" t="s">
        <v>227</v>
      </c>
      <c r="C47" s="11">
        <v>830000</v>
      </c>
      <c r="D47" s="11">
        <v>830000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 t="shared" si="0"/>
        <v>0</v>
      </c>
      <c r="L47" s="11">
        <f t="shared" si="1"/>
        <v>830000</v>
      </c>
      <c r="M47" s="11">
        <f t="shared" si="2"/>
        <v>0</v>
      </c>
      <c r="N47" s="11">
        <f t="shared" si="3"/>
        <v>830000</v>
      </c>
      <c r="O47" s="11">
        <f t="shared" si="4"/>
        <v>0</v>
      </c>
      <c r="P47" s="11">
        <f t="shared" si="5"/>
        <v>0</v>
      </c>
    </row>
    <row r="48" spans="1:16" ht="63.75">
      <c r="A48" s="9" t="s">
        <v>228</v>
      </c>
      <c r="B48" s="10" t="s">
        <v>229</v>
      </c>
      <c r="C48" s="11">
        <v>941819</v>
      </c>
      <c r="D48" s="11">
        <v>1237444</v>
      </c>
      <c r="E48" s="11">
        <v>355299</v>
      </c>
      <c r="F48" s="11">
        <v>267438.53</v>
      </c>
      <c r="G48" s="11">
        <v>0</v>
      </c>
      <c r="H48" s="11">
        <v>267079.83</v>
      </c>
      <c r="I48" s="11">
        <v>358.7</v>
      </c>
      <c r="J48" s="11">
        <v>14671.76</v>
      </c>
      <c r="K48" s="11">
        <f t="shared" si="0"/>
        <v>87860.46999999997</v>
      </c>
      <c r="L48" s="11">
        <f t="shared" si="1"/>
        <v>970005.47</v>
      </c>
      <c r="M48" s="11">
        <f t="shared" si="2"/>
        <v>75.27139958176072</v>
      </c>
      <c r="N48" s="11">
        <f t="shared" si="3"/>
        <v>970364.1699999999</v>
      </c>
      <c r="O48" s="11">
        <f t="shared" si="4"/>
        <v>88219.16999999998</v>
      </c>
      <c r="P48" s="11">
        <f t="shared" si="5"/>
        <v>75.17044235981525</v>
      </c>
    </row>
    <row r="49" spans="1:16" ht="38.25">
      <c r="A49" s="9" t="s">
        <v>230</v>
      </c>
      <c r="B49" s="10" t="s">
        <v>231</v>
      </c>
      <c r="C49" s="11">
        <v>33900</v>
      </c>
      <c r="D49" s="11">
        <v>41688</v>
      </c>
      <c r="E49" s="11">
        <v>22738</v>
      </c>
      <c r="F49" s="11">
        <v>20643.6</v>
      </c>
      <c r="G49" s="11">
        <v>0</v>
      </c>
      <c r="H49" s="11">
        <v>20643.6</v>
      </c>
      <c r="I49" s="11">
        <v>0</v>
      </c>
      <c r="J49" s="11">
        <v>3131.31</v>
      </c>
      <c r="K49" s="11">
        <f t="shared" si="0"/>
        <v>2094.4000000000015</v>
      </c>
      <c r="L49" s="11">
        <f t="shared" si="1"/>
        <v>21044.4</v>
      </c>
      <c r="M49" s="11">
        <f t="shared" si="2"/>
        <v>90.7889875978538</v>
      </c>
      <c r="N49" s="11">
        <f t="shared" si="3"/>
        <v>21044.4</v>
      </c>
      <c r="O49" s="11">
        <f t="shared" si="4"/>
        <v>2094.4000000000015</v>
      </c>
      <c r="P49" s="11">
        <f t="shared" si="5"/>
        <v>90.7889875978538</v>
      </c>
    </row>
    <row r="50" spans="1:16" ht="38.25">
      <c r="A50" s="9" t="s">
        <v>232</v>
      </c>
      <c r="B50" s="10" t="s">
        <v>233</v>
      </c>
      <c r="C50" s="11">
        <v>133719</v>
      </c>
      <c r="D50" s="11">
        <v>150719</v>
      </c>
      <c r="E50" s="11">
        <v>54900</v>
      </c>
      <c r="F50" s="11">
        <v>54900</v>
      </c>
      <c r="G50" s="11">
        <v>0</v>
      </c>
      <c r="H50" s="11">
        <v>54900</v>
      </c>
      <c r="I50" s="11">
        <v>0</v>
      </c>
      <c r="J50" s="11">
        <v>0</v>
      </c>
      <c r="K50" s="11">
        <f t="shared" si="0"/>
        <v>0</v>
      </c>
      <c r="L50" s="11">
        <f t="shared" si="1"/>
        <v>95819</v>
      </c>
      <c r="M50" s="11">
        <f t="shared" si="2"/>
        <v>100</v>
      </c>
      <c r="N50" s="11">
        <f t="shared" si="3"/>
        <v>95819</v>
      </c>
      <c r="O50" s="11">
        <f t="shared" si="4"/>
        <v>0</v>
      </c>
      <c r="P50" s="11">
        <f t="shared" si="5"/>
        <v>100</v>
      </c>
    </row>
    <row r="51" spans="1:16" ht="76.5">
      <c r="A51" s="9" t="s">
        <v>234</v>
      </c>
      <c r="B51" s="10" t="s">
        <v>235</v>
      </c>
      <c r="C51" s="11">
        <v>1382200</v>
      </c>
      <c r="D51" s="11">
        <v>1382200</v>
      </c>
      <c r="E51" s="11">
        <v>367900</v>
      </c>
      <c r="F51" s="11">
        <v>348037.24</v>
      </c>
      <c r="G51" s="11">
        <v>0</v>
      </c>
      <c r="H51" s="11">
        <v>348037.24</v>
      </c>
      <c r="I51" s="11">
        <v>0</v>
      </c>
      <c r="J51" s="11">
        <v>0</v>
      </c>
      <c r="K51" s="11">
        <f t="shared" si="0"/>
        <v>19862.76000000001</v>
      </c>
      <c r="L51" s="11">
        <f t="shared" si="1"/>
        <v>1034162.76</v>
      </c>
      <c r="M51" s="11">
        <f t="shared" si="2"/>
        <v>94.60104376189182</v>
      </c>
      <c r="N51" s="11">
        <f t="shared" si="3"/>
        <v>1034162.76</v>
      </c>
      <c r="O51" s="11">
        <f t="shared" si="4"/>
        <v>19862.76000000001</v>
      </c>
      <c r="P51" s="11">
        <f t="shared" si="5"/>
        <v>94.60104376189182</v>
      </c>
    </row>
    <row r="52" spans="1:16" ht="25.5">
      <c r="A52" s="9" t="s">
        <v>236</v>
      </c>
      <c r="B52" s="10" t="s">
        <v>237</v>
      </c>
      <c r="C52" s="11">
        <v>2463460</v>
      </c>
      <c r="D52" s="11">
        <v>2463460</v>
      </c>
      <c r="E52" s="11">
        <v>497729</v>
      </c>
      <c r="F52" s="11">
        <v>440540.2</v>
      </c>
      <c r="G52" s="11">
        <v>0</v>
      </c>
      <c r="H52" s="11">
        <v>440540.2</v>
      </c>
      <c r="I52" s="11">
        <v>0</v>
      </c>
      <c r="J52" s="11">
        <v>0</v>
      </c>
      <c r="K52" s="11">
        <f t="shared" si="0"/>
        <v>57188.79999999999</v>
      </c>
      <c r="L52" s="11">
        <f t="shared" si="1"/>
        <v>2022919.8</v>
      </c>
      <c r="M52" s="11">
        <f t="shared" si="2"/>
        <v>88.51005265917799</v>
      </c>
      <c r="N52" s="11">
        <f t="shared" si="3"/>
        <v>2022919.8</v>
      </c>
      <c r="O52" s="11">
        <f t="shared" si="4"/>
        <v>57188.79999999999</v>
      </c>
      <c r="P52" s="11">
        <f t="shared" si="5"/>
        <v>88.51005265917799</v>
      </c>
    </row>
    <row r="53" spans="1:16" ht="12.75">
      <c r="A53" s="9" t="s">
        <v>238</v>
      </c>
      <c r="B53" s="10" t="s">
        <v>239</v>
      </c>
      <c r="C53" s="11">
        <v>4579230</v>
      </c>
      <c r="D53" s="11">
        <v>5057030</v>
      </c>
      <c r="E53" s="11">
        <v>1179636</v>
      </c>
      <c r="F53" s="11">
        <v>1142554.97</v>
      </c>
      <c r="G53" s="11">
        <v>0</v>
      </c>
      <c r="H53" s="11">
        <v>907180.04</v>
      </c>
      <c r="I53" s="11">
        <v>235374.93</v>
      </c>
      <c r="J53" s="11">
        <v>1535</v>
      </c>
      <c r="K53" s="11">
        <f t="shared" si="0"/>
        <v>37081.03000000003</v>
      </c>
      <c r="L53" s="11">
        <f t="shared" si="1"/>
        <v>3914475.0300000003</v>
      </c>
      <c r="M53" s="11">
        <f t="shared" si="2"/>
        <v>96.85657016232125</v>
      </c>
      <c r="N53" s="11">
        <f t="shared" si="3"/>
        <v>4149849.96</v>
      </c>
      <c r="O53" s="11">
        <f t="shared" si="4"/>
        <v>272455.95999999996</v>
      </c>
      <c r="P53" s="11">
        <f t="shared" si="5"/>
        <v>76.90338714654351</v>
      </c>
    </row>
    <row r="54" spans="1:16" ht="12.75">
      <c r="A54" s="9" t="s">
        <v>240</v>
      </c>
      <c r="B54" s="10" t="s">
        <v>241</v>
      </c>
      <c r="C54" s="11">
        <v>699970</v>
      </c>
      <c r="D54" s="11">
        <v>699970</v>
      </c>
      <c r="E54" s="11">
        <v>169831</v>
      </c>
      <c r="F54" s="11">
        <v>161164.05</v>
      </c>
      <c r="G54" s="11">
        <v>0</v>
      </c>
      <c r="H54" s="11">
        <v>153667.51</v>
      </c>
      <c r="I54" s="11">
        <v>7496.54</v>
      </c>
      <c r="J54" s="11">
        <v>0</v>
      </c>
      <c r="K54" s="11">
        <f t="shared" si="0"/>
        <v>8666.950000000012</v>
      </c>
      <c r="L54" s="11">
        <f t="shared" si="1"/>
        <v>538805.95</v>
      </c>
      <c r="M54" s="11">
        <f t="shared" si="2"/>
        <v>94.89672085779391</v>
      </c>
      <c r="N54" s="11">
        <f t="shared" si="3"/>
        <v>546302.49</v>
      </c>
      <c r="O54" s="11">
        <f t="shared" si="4"/>
        <v>16163.48999999999</v>
      </c>
      <c r="P54" s="11">
        <f t="shared" si="5"/>
        <v>90.48260329386272</v>
      </c>
    </row>
    <row r="55" spans="1:16" ht="25.5">
      <c r="A55" s="9" t="s">
        <v>242</v>
      </c>
      <c r="B55" s="10" t="s">
        <v>243</v>
      </c>
      <c r="C55" s="11">
        <v>1949402</v>
      </c>
      <c r="D55" s="11">
        <v>2089402</v>
      </c>
      <c r="E55" s="11">
        <v>415837</v>
      </c>
      <c r="F55" s="11">
        <v>382819.95</v>
      </c>
      <c r="G55" s="11">
        <v>0</v>
      </c>
      <c r="H55" s="11">
        <v>375589.97</v>
      </c>
      <c r="I55" s="11">
        <v>7229.98</v>
      </c>
      <c r="J55" s="11">
        <v>0</v>
      </c>
      <c r="K55" s="11">
        <f t="shared" si="0"/>
        <v>33017.04999999999</v>
      </c>
      <c r="L55" s="11">
        <f t="shared" si="1"/>
        <v>1706582.05</v>
      </c>
      <c r="M55" s="11">
        <f t="shared" si="2"/>
        <v>92.06009806727155</v>
      </c>
      <c r="N55" s="11">
        <f t="shared" si="3"/>
        <v>1713812.03</v>
      </c>
      <c r="O55" s="11">
        <f t="shared" si="4"/>
        <v>40247.03000000003</v>
      </c>
      <c r="P55" s="11">
        <f t="shared" si="5"/>
        <v>90.32144085302653</v>
      </c>
    </row>
    <row r="56" spans="1:16" ht="25.5">
      <c r="A56" s="9" t="s">
        <v>244</v>
      </c>
      <c r="B56" s="10" t="s">
        <v>245</v>
      </c>
      <c r="C56" s="11">
        <v>794860</v>
      </c>
      <c r="D56" s="11">
        <v>794860</v>
      </c>
      <c r="E56" s="11">
        <v>164506</v>
      </c>
      <c r="F56" s="11">
        <v>159981.33</v>
      </c>
      <c r="G56" s="11">
        <v>0</v>
      </c>
      <c r="H56" s="11">
        <v>158958.29</v>
      </c>
      <c r="I56" s="11">
        <v>1023.04</v>
      </c>
      <c r="J56" s="11">
        <v>0</v>
      </c>
      <c r="K56" s="11">
        <f t="shared" si="0"/>
        <v>4524.670000000013</v>
      </c>
      <c r="L56" s="11">
        <f t="shared" si="1"/>
        <v>634878.67</v>
      </c>
      <c r="M56" s="11">
        <f t="shared" si="2"/>
        <v>97.24954105017444</v>
      </c>
      <c r="N56" s="11">
        <f t="shared" si="3"/>
        <v>635901.71</v>
      </c>
      <c r="O56" s="11">
        <f t="shared" si="4"/>
        <v>5547.709999999992</v>
      </c>
      <c r="P56" s="11">
        <f t="shared" si="5"/>
        <v>96.62765491836166</v>
      </c>
    </row>
    <row r="57" spans="1:16" ht="12.75">
      <c r="A57" s="9" t="s">
        <v>246</v>
      </c>
      <c r="B57" s="10" t="s">
        <v>247</v>
      </c>
      <c r="C57" s="11">
        <v>850000</v>
      </c>
      <c r="D57" s="11">
        <v>950000</v>
      </c>
      <c r="E57" s="11">
        <v>89000</v>
      </c>
      <c r="F57" s="11">
        <v>50276.95</v>
      </c>
      <c r="G57" s="11">
        <v>0</v>
      </c>
      <c r="H57" s="11">
        <v>50276.95</v>
      </c>
      <c r="I57" s="11">
        <v>0</v>
      </c>
      <c r="J57" s="11">
        <v>0</v>
      </c>
      <c r="K57" s="11">
        <f t="shared" si="0"/>
        <v>38723.05</v>
      </c>
      <c r="L57" s="11">
        <f t="shared" si="1"/>
        <v>899723.05</v>
      </c>
      <c r="M57" s="11">
        <f t="shared" si="2"/>
        <v>56.49095505617977</v>
      </c>
      <c r="N57" s="11">
        <f t="shared" si="3"/>
        <v>899723.05</v>
      </c>
      <c r="O57" s="11">
        <f t="shared" si="4"/>
        <v>38723.05</v>
      </c>
      <c r="P57" s="11">
        <f t="shared" si="5"/>
        <v>56.49095505617977</v>
      </c>
    </row>
    <row r="58" spans="1:16" ht="25.5">
      <c r="A58" s="9" t="s">
        <v>248</v>
      </c>
      <c r="B58" s="10" t="s">
        <v>249</v>
      </c>
      <c r="C58" s="11">
        <v>27448</v>
      </c>
      <c r="D58" s="11">
        <v>27448</v>
      </c>
      <c r="E58" s="11">
        <v>5791</v>
      </c>
      <c r="F58" s="11">
        <v>2000</v>
      </c>
      <c r="G58" s="11">
        <v>0</v>
      </c>
      <c r="H58" s="11">
        <v>2000</v>
      </c>
      <c r="I58" s="11">
        <v>0</v>
      </c>
      <c r="J58" s="11">
        <v>0</v>
      </c>
      <c r="K58" s="11">
        <f t="shared" si="0"/>
        <v>3791</v>
      </c>
      <c r="L58" s="11">
        <f t="shared" si="1"/>
        <v>25448</v>
      </c>
      <c r="M58" s="11">
        <f t="shared" si="2"/>
        <v>34.53634950785702</v>
      </c>
      <c r="N58" s="11">
        <f t="shared" si="3"/>
        <v>25448</v>
      </c>
      <c r="O58" s="11">
        <f t="shared" si="4"/>
        <v>3791</v>
      </c>
      <c r="P58" s="11">
        <f t="shared" si="5"/>
        <v>34.53634950785702</v>
      </c>
    </row>
    <row r="59" spans="1:16" ht="25.5">
      <c r="A59" s="9" t="s">
        <v>250</v>
      </c>
      <c r="B59" s="10" t="s">
        <v>251</v>
      </c>
      <c r="C59" s="11">
        <v>26048</v>
      </c>
      <c r="D59" s="11">
        <v>26048</v>
      </c>
      <c r="E59" s="11">
        <v>5495</v>
      </c>
      <c r="F59" s="11">
        <v>2200</v>
      </c>
      <c r="G59" s="11">
        <v>0</v>
      </c>
      <c r="H59" s="11">
        <v>2200</v>
      </c>
      <c r="I59" s="11">
        <v>0</v>
      </c>
      <c r="J59" s="11">
        <v>0</v>
      </c>
      <c r="K59" s="11">
        <f t="shared" si="0"/>
        <v>3295</v>
      </c>
      <c r="L59" s="11">
        <f t="shared" si="1"/>
        <v>23848</v>
      </c>
      <c r="M59" s="11">
        <f t="shared" si="2"/>
        <v>40.03639672429482</v>
      </c>
      <c r="N59" s="11">
        <f t="shared" si="3"/>
        <v>23848</v>
      </c>
      <c r="O59" s="11">
        <f t="shared" si="4"/>
        <v>3295</v>
      </c>
      <c r="P59" s="11">
        <f t="shared" si="5"/>
        <v>40.03639672429482</v>
      </c>
    </row>
    <row r="60" spans="1:16" ht="25.5">
      <c r="A60" s="9" t="s">
        <v>252</v>
      </c>
      <c r="B60" s="10" t="s">
        <v>253</v>
      </c>
      <c r="C60" s="11">
        <v>2437269</v>
      </c>
      <c r="D60" s="11">
        <v>2452269</v>
      </c>
      <c r="E60" s="11">
        <v>520887</v>
      </c>
      <c r="F60" s="11">
        <v>481291</v>
      </c>
      <c r="G60" s="11">
        <v>0</v>
      </c>
      <c r="H60" s="11">
        <v>481291</v>
      </c>
      <c r="I60" s="11">
        <v>0</v>
      </c>
      <c r="J60" s="11">
        <v>40.44</v>
      </c>
      <c r="K60" s="11">
        <f t="shared" si="0"/>
        <v>39596</v>
      </c>
      <c r="L60" s="11">
        <f t="shared" si="1"/>
        <v>1970978</v>
      </c>
      <c r="M60" s="11">
        <f t="shared" si="2"/>
        <v>92.39835127388474</v>
      </c>
      <c r="N60" s="11">
        <f t="shared" si="3"/>
        <v>1970978</v>
      </c>
      <c r="O60" s="11">
        <f t="shared" si="4"/>
        <v>39596</v>
      </c>
      <c r="P60" s="11">
        <f t="shared" si="5"/>
        <v>92.39835127388474</v>
      </c>
    </row>
    <row r="61" spans="1:16" ht="51">
      <c r="A61" s="9" t="s">
        <v>254</v>
      </c>
      <c r="B61" s="10" t="s">
        <v>255</v>
      </c>
      <c r="C61" s="11">
        <v>280000</v>
      </c>
      <c r="D61" s="11">
        <v>286000</v>
      </c>
      <c r="E61" s="11">
        <v>75194</v>
      </c>
      <c r="F61" s="11">
        <v>74204.56</v>
      </c>
      <c r="G61" s="11">
        <v>0</v>
      </c>
      <c r="H61" s="11">
        <v>74204.56</v>
      </c>
      <c r="I61" s="11">
        <v>0</v>
      </c>
      <c r="J61" s="11">
        <v>0</v>
      </c>
      <c r="K61" s="11">
        <f t="shared" si="0"/>
        <v>989.4400000000023</v>
      </c>
      <c r="L61" s="11">
        <f t="shared" si="1"/>
        <v>211795.44</v>
      </c>
      <c r="M61" s="11">
        <f t="shared" si="2"/>
        <v>98.68415033114344</v>
      </c>
      <c r="N61" s="11">
        <f t="shared" si="3"/>
        <v>211795.44</v>
      </c>
      <c r="O61" s="11">
        <f t="shared" si="4"/>
        <v>989.4400000000023</v>
      </c>
      <c r="P61" s="11">
        <f t="shared" si="5"/>
        <v>98.68415033114344</v>
      </c>
    </row>
    <row r="62" spans="1:16" ht="38.25">
      <c r="A62" s="9" t="s">
        <v>256</v>
      </c>
      <c r="B62" s="10" t="s">
        <v>257</v>
      </c>
      <c r="C62" s="11">
        <v>286815</v>
      </c>
      <c r="D62" s="11">
        <v>363208</v>
      </c>
      <c r="E62" s="11">
        <v>193596</v>
      </c>
      <c r="F62" s="11">
        <v>68031.84</v>
      </c>
      <c r="G62" s="11">
        <v>0</v>
      </c>
      <c r="H62" s="11">
        <v>68030.84</v>
      </c>
      <c r="I62" s="11">
        <v>1</v>
      </c>
      <c r="J62" s="11">
        <v>0</v>
      </c>
      <c r="K62" s="11">
        <f t="shared" si="0"/>
        <v>125564.16</v>
      </c>
      <c r="L62" s="11">
        <f t="shared" si="1"/>
        <v>295176.16000000003</v>
      </c>
      <c r="M62" s="11">
        <f t="shared" si="2"/>
        <v>35.14113927973718</v>
      </c>
      <c r="N62" s="11">
        <f t="shared" si="3"/>
        <v>295177.16000000003</v>
      </c>
      <c r="O62" s="11">
        <f t="shared" si="4"/>
        <v>125565.16</v>
      </c>
      <c r="P62" s="11">
        <f t="shared" si="5"/>
        <v>35.14062274013926</v>
      </c>
    </row>
    <row r="63" spans="1:16" ht="25.5">
      <c r="A63" s="9" t="s">
        <v>258</v>
      </c>
      <c r="B63" s="10" t="s">
        <v>259</v>
      </c>
      <c r="C63" s="11">
        <v>100000</v>
      </c>
      <c r="D63" s="11">
        <v>100000</v>
      </c>
      <c r="E63" s="11">
        <v>21100</v>
      </c>
      <c r="F63" s="11">
        <v>11310</v>
      </c>
      <c r="G63" s="11">
        <v>0</v>
      </c>
      <c r="H63" s="11">
        <v>11310</v>
      </c>
      <c r="I63" s="11">
        <v>0</v>
      </c>
      <c r="J63" s="11">
        <v>0</v>
      </c>
      <c r="K63" s="11">
        <f t="shared" si="0"/>
        <v>9790</v>
      </c>
      <c r="L63" s="11">
        <f t="shared" si="1"/>
        <v>88690</v>
      </c>
      <c r="M63" s="11">
        <f t="shared" si="2"/>
        <v>53.60189573459716</v>
      </c>
      <c r="N63" s="11">
        <f t="shared" si="3"/>
        <v>88690</v>
      </c>
      <c r="O63" s="11">
        <f t="shared" si="4"/>
        <v>9790</v>
      </c>
      <c r="P63" s="11">
        <f t="shared" si="5"/>
        <v>53.60189573459716</v>
      </c>
    </row>
    <row r="64" spans="1:16" ht="12.75">
      <c r="A64" s="9" t="s">
        <v>260</v>
      </c>
      <c r="B64" s="10" t="s">
        <v>261</v>
      </c>
      <c r="C64" s="11">
        <v>150000</v>
      </c>
      <c r="D64" s="11">
        <v>150000</v>
      </c>
      <c r="E64" s="11">
        <v>75000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0"/>
        <v>75000</v>
      </c>
      <c r="L64" s="11">
        <f t="shared" si="1"/>
        <v>150000</v>
      </c>
      <c r="M64" s="11">
        <f t="shared" si="2"/>
        <v>0</v>
      </c>
      <c r="N64" s="11">
        <f t="shared" si="3"/>
        <v>150000</v>
      </c>
      <c r="O64" s="11">
        <f t="shared" si="4"/>
        <v>75000</v>
      </c>
      <c r="P64" s="11">
        <f t="shared" si="5"/>
        <v>0</v>
      </c>
    </row>
    <row r="65" spans="1:16" ht="38.25">
      <c r="A65" s="9" t="s">
        <v>262</v>
      </c>
      <c r="B65" s="10" t="s">
        <v>263</v>
      </c>
      <c r="C65" s="11">
        <v>0</v>
      </c>
      <c r="D65" s="11">
        <v>1999</v>
      </c>
      <c r="E65" s="11">
        <v>1999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1999</v>
      </c>
      <c r="L65" s="11">
        <f t="shared" si="1"/>
        <v>1999</v>
      </c>
      <c r="M65" s="11">
        <f t="shared" si="2"/>
        <v>0</v>
      </c>
      <c r="N65" s="11">
        <f t="shared" si="3"/>
        <v>1999</v>
      </c>
      <c r="O65" s="11">
        <f t="shared" si="4"/>
        <v>1999</v>
      </c>
      <c r="P65" s="11">
        <f t="shared" si="5"/>
        <v>0</v>
      </c>
    </row>
    <row r="66" spans="1:16" ht="25.5">
      <c r="A66" s="9" t="s">
        <v>264</v>
      </c>
      <c r="B66" s="10" t="s">
        <v>265</v>
      </c>
      <c r="C66" s="11">
        <v>13000</v>
      </c>
      <c r="D66" s="11">
        <v>13000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0"/>
        <v>0</v>
      </c>
      <c r="L66" s="11">
        <f t="shared" si="1"/>
        <v>13000</v>
      </c>
      <c r="M66" s="11">
        <f t="shared" si="2"/>
        <v>0</v>
      </c>
      <c r="N66" s="11">
        <f t="shared" si="3"/>
        <v>13000</v>
      </c>
      <c r="O66" s="11">
        <f t="shared" si="4"/>
        <v>0</v>
      </c>
      <c r="P66" s="11">
        <f t="shared" si="5"/>
        <v>0</v>
      </c>
    </row>
    <row r="67" spans="1:16" ht="12.75">
      <c r="A67" s="9" t="s">
        <v>266</v>
      </c>
      <c r="B67" s="10" t="s">
        <v>267</v>
      </c>
      <c r="C67" s="11">
        <v>100000</v>
      </c>
      <c r="D67" s="11">
        <v>260000</v>
      </c>
      <c r="E67" s="11">
        <v>100000</v>
      </c>
      <c r="F67" s="11">
        <v>58825.85</v>
      </c>
      <c r="G67" s="11">
        <v>0</v>
      </c>
      <c r="H67" s="11">
        <v>58825.85</v>
      </c>
      <c r="I67" s="11">
        <v>0</v>
      </c>
      <c r="J67" s="11">
        <v>0</v>
      </c>
      <c r="K67" s="11">
        <f t="shared" si="0"/>
        <v>41174.15</v>
      </c>
      <c r="L67" s="11">
        <f t="shared" si="1"/>
        <v>201174.15</v>
      </c>
      <c r="M67" s="11">
        <f t="shared" si="2"/>
        <v>58.82585</v>
      </c>
      <c r="N67" s="11">
        <f t="shared" si="3"/>
        <v>201174.15</v>
      </c>
      <c r="O67" s="11">
        <f t="shared" si="4"/>
        <v>41174.15</v>
      </c>
      <c r="P67" s="11">
        <f t="shared" si="5"/>
        <v>58.82585</v>
      </c>
    </row>
    <row r="68" spans="1:16" ht="12.75">
      <c r="A68" s="9" t="s">
        <v>268</v>
      </c>
      <c r="B68" s="10" t="s">
        <v>269</v>
      </c>
      <c r="C68" s="11">
        <v>4000000</v>
      </c>
      <c r="D68" s="11">
        <v>2515256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0"/>
        <v>0</v>
      </c>
      <c r="L68" s="11">
        <f t="shared" si="1"/>
        <v>2515256</v>
      </c>
      <c r="M68" s="11">
        <f t="shared" si="2"/>
        <v>0</v>
      </c>
      <c r="N68" s="11">
        <f t="shared" si="3"/>
        <v>2515256</v>
      </c>
      <c r="O68" s="11">
        <f t="shared" si="4"/>
        <v>0</v>
      </c>
      <c r="P68" s="11">
        <f t="shared" si="5"/>
        <v>0</v>
      </c>
    </row>
    <row r="69" spans="1:16" ht="38.25">
      <c r="A69" s="9" t="s">
        <v>270</v>
      </c>
      <c r="B69" s="10" t="s">
        <v>46</v>
      </c>
      <c r="C69" s="11">
        <v>530416</v>
      </c>
      <c r="D69" s="11">
        <v>530416</v>
      </c>
      <c r="E69" s="11">
        <v>131211</v>
      </c>
      <c r="F69" s="11">
        <v>131211</v>
      </c>
      <c r="G69" s="11">
        <v>0</v>
      </c>
      <c r="H69" s="11">
        <v>131211</v>
      </c>
      <c r="I69" s="11">
        <v>0</v>
      </c>
      <c r="J69" s="11">
        <v>0</v>
      </c>
      <c r="K69" s="11">
        <f t="shared" si="0"/>
        <v>0</v>
      </c>
      <c r="L69" s="11">
        <f t="shared" si="1"/>
        <v>399205</v>
      </c>
      <c r="M69" s="11">
        <f t="shared" si="2"/>
        <v>100</v>
      </c>
      <c r="N69" s="11">
        <f t="shared" si="3"/>
        <v>399205</v>
      </c>
      <c r="O69" s="11">
        <f t="shared" si="4"/>
        <v>0</v>
      </c>
      <c r="P69" s="11">
        <f t="shared" si="5"/>
        <v>100</v>
      </c>
    </row>
    <row r="70" spans="1:16" ht="51">
      <c r="A70" s="9" t="s">
        <v>271</v>
      </c>
      <c r="B70" s="10" t="s">
        <v>145</v>
      </c>
      <c r="C70" s="11">
        <v>0</v>
      </c>
      <c r="D70" s="11">
        <v>7103000</v>
      </c>
      <c r="E70" s="11">
        <v>7103000</v>
      </c>
      <c r="F70" s="11">
        <v>2274000</v>
      </c>
      <c r="G70" s="11">
        <v>0</v>
      </c>
      <c r="H70" s="11">
        <v>2274000</v>
      </c>
      <c r="I70" s="11">
        <v>0</v>
      </c>
      <c r="J70" s="11">
        <v>0</v>
      </c>
      <c r="K70" s="11">
        <f aca="true" t="shared" si="6" ref="K70:K133">E70-F70</f>
        <v>4829000</v>
      </c>
      <c r="L70" s="11">
        <f aca="true" t="shared" si="7" ref="L70:L133">D70-F70</f>
        <v>4829000</v>
      </c>
      <c r="M70" s="11">
        <f aca="true" t="shared" si="8" ref="M70:M133">IF(E70=0,0,(F70/E70)*100)</f>
        <v>32.01464170068985</v>
      </c>
      <c r="N70" s="11">
        <f aca="true" t="shared" si="9" ref="N70:N133">D70-H70</f>
        <v>4829000</v>
      </c>
      <c r="O70" s="11">
        <f aca="true" t="shared" si="10" ref="O70:O133">E70-H70</f>
        <v>4829000</v>
      </c>
      <c r="P70" s="11">
        <f aca="true" t="shared" si="11" ref="P70:P133">IF(E70=0,0,(H70/E70)*100)</f>
        <v>32.01464170068985</v>
      </c>
    </row>
    <row r="71" spans="1:16" ht="12.75">
      <c r="A71" s="9" t="s">
        <v>272</v>
      </c>
      <c r="B71" s="10" t="s">
        <v>49</v>
      </c>
      <c r="C71" s="11">
        <v>36943537</v>
      </c>
      <c r="D71" s="11">
        <v>37925991</v>
      </c>
      <c r="E71" s="11">
        <v>10064785</v>
      </c>
      <c r="F71" s="11">
        <v>9375985</v>
      </c>
      <c r="G71" s="11">
        <v>0</v>
      </c>
      <c r="H71" s="11">
        <v>9375985</v>
      </c>
      <c r="I71" s="11">
        <v>0</v>
      </c>
      <c r="J71" s="11">
        <v>0</v>
      </c>
      <c r="K71" s="11">
        <f t="shared" si="6"/>
        <v>688800</v>
      </c>
      <c r="L71" s="11">
        <f t="shared" si="7"/>
        <v>28550006</v>
      </c>
      <c r="M71" s="11">
        <f t="shared" si="8"/>
        <v>93.15633667286485</v>
      </c>
      <c r="N71" s="11">
        <f t="shared" si="9"/>
        <v>28550006</v>
      </c>
      <c r="O71" s="11">
        <f t="shared" si="10"/>
        <v>688800</v>
      </c>
      <c r="P71" s="11">
        <f t="shared" si="11"/>
        <v>93.15633667286485</v>
      </c>
    </row>
    <row r="72" spans="1:16" ht="38.25">
      <c r="A72" s="9" t="s">
        <v>273</v>
      </c>
      <c r="B72" s="10" t="s">
        <v>274</v>
      </c>
      <c r="C72" s="11">
        <v>0</v>
      </c>
      <c r="D72" s="11">
        <v>1078582</v>
      </c>
      <c r="E72" s="11">
        <v>1078582</v>
      </c>
      <c r="F72" s="11">
        <v>943482</v>
      </c>
      <c r="G72" s="11">
        <v>0</v>
      </c>
      <c r="H72" s="11">
        <v>908682</v>
      </c>
      <c r="I72" s="11">
        <v>34800</v>
      </c>
      <c r="J72" s="11">
        <v>0</v>
      </c>
      <c r="K72" s="11">
        <f t="shared" si="6"/>
        <v>135100</v>
      </c>
      <c r="L72" s="11">
        <f t="shared" si="7"/>
        <v>135100</v>
      </c>
      <c r="M72" s="11">
        <f t="shared" si="8"/>
        <v>87.47429495393025</v>
      </c>
      <c r="N72" s="11">
        <f t="shared" si="9"/>
        <v>169900</v>
      </c>
      <c r="O72" s="11">
        <f t="shared" si="10"/>
        <v>169900</v>
      </c>
      <c r="P72" s="11">
        <f t="shared" si="11"/>
        <v>84.24783651127127</v>
      </c>
    </row>
    <row r="73" spans="1:16" ht="25.5">
      <c r="A73" s="6" t="s">
        <v>275</v>
      </c>
      <c r="B73" s="7" t="s">
        <v>276</v>
      </c>
      <c r="C73" s="8">
        <v>19697778</v>
      </c>
      <c r="D73" s="8">
        <v>19698428</v>
      </c>
      <c r="E73" s="8">
        <v>4673555</v>
      </c>
      <c r="F73" s="8">
        <v>4011858.92</v>
      </c>
      <c r="G73" s="8">
        <v>0</v>
      </c>
      <c r="H73" s="8">
        <v>4007609.67</v>
      </c>
      <c r="I73" s="8">
        <v>4249.25</v>
      </c>
      <c r="J73" s="8">
        <v>2566.8</v>
      </c>
      <c r="K73" s="8">
        <f t="shared" si="6"/>
        <v>661696.0800000001</v>
      </c>
      <c r="L73" s="8">
        <f t="shared" si="7"/>
        <v>15686569.08</v>
      </c>
      <c r="M73" s="8">
        <f t="shared" si="8"/>
        <v>85.84169695232002</v>
      </c>
      <c r="N73" s="8">
        <f t="shared" si="9"/>
        <v>15690818.33</v>
      </c>
      <c r="O73" s="8">
        <f t="shared" si="10"/>
        <v>665945.3300000001</v>
      </c>
      <c r="P73" s="8">
        <f t="shared" si="11"/>
        <v>85.75077580129044</v>
      </c>
    </row>
    <row r="74" spans="1:16" ht="51">
      <c r="A74" s="9" t="s">
        <v>147</v>
      </c>
      <c r="B74" s="10" t="s">
        <v>148</v>
      </c>
      <c r="C74" s="11">
        <v>4646801</v>
      </c>
      <c r="D74" s="11">
        <v>4639451</v>
      </c>
      <c r="E74" s="11">
        <v>1062459</v>
      </c>
      <c r="F74" s="11">
        <v>993303.32</v>
      </c>
      <c r="G74" s="11">
        <v>0</v>
      </c>
      <c r="H74" s="11">
        <v>991430.17</v>
      </c>
      <c r="I74" s="11">
        <v>1873.15</v>
      </c>
      <c r="J74" s="11">
        <v>0</v>
      </c>
      <c r="K74" s="11">
        <f t="shared" si="6"/>
        <v>69155.68000000005</v>
      </c>
      <c r="L74" s="11">
        <f t="shared" si="7"/>
        <v>3646147.68</v>
      </c>
      <c r="M74" s="11">
        <f t="shared" si="8"/>
        <v>93.49097894601108</v>
      </c>
      <c r="N74" s="11">
        <f t="shared" si="9"/>
        <v>3648020.83</v>
      </c>
      <c r="O74" s="11">
        <f t="shared" si="10"/>
        <v>71028.82999999996</v>
      </c>
      <c r="P74" s="11">
        <f t="shared" si="11"/>
        <v>93.31467567219065</v>
      </c>
    </row>
    <row r="75" spans="1:16" ht="12.75">
      <c r="A75" s="9" t="s">
        <v>149</v>
      </c>
      <c r="B75" s="10" t="s">
        <v>150</v>
      </c>
      <c r="C75" s="11">
        <v>64790</v>
      </c>
      <c r="D75" s="11">
        <v>64790</v>
      </c>
      <c r="E75" s="11">
        <v>16000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16000</v>
      </c>
      <c r="L75" s="11">
        <f t="shared" si="7"/>
        <v>64790</v>
      </c>
      <c r="M75" s="11">
        <f t="shared" si="8"/>
        <v>0</v>
      </c>
      <c r="N75" s="11">
        <f t="shared" si="9"/>
        <v>64790</v>
      </c>
      <c r="O75" s="11">
        <f t="shared" si="10"/>
        <v>16000</v>
      </c>
      <c r="P75" s="11">
        <f t="shared" si="11"/>
        <v>0</v>
      </c>
    </row>
    <row r="76" spans="1:16" ht="12.75">
      <c r="A76" s="9" t="s">
        <v>277</v>
      </c>
      <c r="B76" s="10" t="s">
        <v>278</v>
      </c>
      <c r="C76" s="11">
        <v>10466386</v>
      </c>
      <c r="D76" s="11">
        <v>10466386</v>
      </c>
      <c r="E76" s="11">
        <v>2600757</v>
      </c>
      <c r="F76" s="11">
        <v>2293874.06</v>
      </c>
      <c r="G76" s="11">
        <v>0</v>
      </c>
      <c r="H76" s="11">
        <v>2293874.06</v>
      </c>
      <c r="I76" s="11">
        <v>0</v>
      </c>
      <c r="J76" s="11">
        <v>0</v>
      </c>
      <c r="K76" s="11">
        <f t="shared" si="6"/>
        <v>306882.93999999994</v>
      </c>
      <c r="L76" s="11">
        <f t="shared" si="7"/>
        <v>8172511.9399999995</v>
      </c>
      <c r="M76" s="11">
        <f t="shared" si="8"/>
        <v>88.20024554389357</v>
      </c>
      <c r="N76" s="11">
        <f t="shared" si="9"/>
        <v>8172511.9399999995</v>
      </c>
      <c r="O76" s="11">
        <f t="shared" si="10"/>
        <v>306882.93999999994</v>
      </c>
      <c r="P76" s="11">
        <f t="shared" si="11"/>
        <v>88.20024554389357</v>
      </c>
    </row>
    <row r="77" spans="1:16" ht="25.5">
      <c r="A77" s="9" t="s">
        <v>236</v>
      </c>
      <c r="B77" s="10" t="s">
        <v>237</v>
      </c>
      <c r="C77" s="11">
        <v>461145</v>
      </c>
      <c r="D77" s="11">
        <v>461145</v>
      </c>
      <c r="E77" s="11">
        <v>88945</v>
      </c>
      <c r="F77" s="11">
        <v>88345.28</v>
      </c>
      <c r="G77" s="11">
        <v>0</v>
      </c>
      <c r="H77" s="11">
        <v>88345.28</v>
      </c>
      <c r="I77" s="11">
        <v>0</v>
      </c>
      <c r="J77" s="11">
        <v>0</v>
      </c>
      <c r="K77" s="11">
        <f t="shared" si="6"/>
        <v>599.7200000000012</v>
      </c>
      <c r="L77" s="11">
        <f t="shared" si="7"/>
        <v>372799.72</v>
      </c>
      <c r="M77" s="11">
        <f t="shared" si="8"/>
        <v>99.32574062622969</v>
      </c>
      <c r="N77" s="11">
        <f t="shared" si="9"/>
        <v>372799.72</v>
      </c>
      <c r="O77" s="11">
        <f t="shared" si="10"/>
        <v>599.7200000000012</v>
      </c>
      <c r="P77" s="11">
        <f t="shared" si="11"/>
        <v>99.32574062622969</v>
      </c>
    </row>
    <row r="78" spans="1:16" ht="25.5">
      <c r="A78" s="9" t="s">
        <v>242</v>
      </c>
      <c r="B78" s="10" t="s">
        <v>243</v>
      </c>
      <c r="C78" s="11">
        <v>577769</v>
      </c>
      <c r="D78" s="11">
        <v>577769</v>
      </c>
      <c r="E78" s="11">
        <v>137243</v>
      </c>
      <c r="F78" s="11">
        <v>130436.89</v>
      </c>
      <c r="G78" s="11">
        <v>0</v>
      </c>
      <c r="H78" s="11">
        <v>129969.41</v>
      </c>
      <c r="I78" s="11">
        <v>467.48</v>
      </c>
      <c r="J78" s="11">
        <v>2566.8</v>
      </c>
      <c r="K78" s="11">
        <f t="shared" si="6"/>
        <v>6806.110000000001</v>
      </c>
      <c r="L78" s="11">
        <f t="shared" si="7"/>
        <v>447332.11</v>
      </c>
      <c r="M78" s="11">
        <f t="shared" si="8"/>
        <v>95.04083268363414</v>
      </c>
      <c r="N78" s="11">
        <f t="shared" si="9"/>
        <v>447799.58999999997</v>
      </c>
      <c r="O78" s="11">
        <f t="shared" si="10"/>
        <v>7273.5899999999965</v>
      </c>
      <c r="P78" s="11">
        <f t="shared" si="11"/>
        <v>94.70021057540275</v>
      </c>
    </row>
    <row r="79" spans="1:16" ht="12.75">
      <c r="A79" s="9" t="s">
        <v>246</v>
      </c>
      <c r="B79" s="10" t="s">
        <v>247</v>
      </c>
      <c r="C79" s="11">
        <v>95000</v>
      </c>
      <c r="D79" s="11">
        <v>95000</v>
      </c>
      <c r="E79" s="11">
        <v>30000</v>
      </c>
      <c r="F79" s="11">
        <v>12366</v>
      </c>
      <c r="G79" s="11">
        <v>0</v>
      </c>
      <c r="H79" s="11">
        <v>12366</v>
      </c>
      <c r="I79" s="11">
        <v>0</v>
      </c>
      <c r="J79" s="11">
        <v>0</v>
      </c>
      <c r="K79" s="11">
        <f t="shared" si="6"/>
        <v>17634</v>
      </c>
      <c r="L79" s="11">
        <f t="shared" si="7"/>
        <v>82634</v>
      </c>
      <c r="M79" s="11">
        <f t="shared" si="8"/>
        <v>41.22</v>
      </c>
      <c r="N79" s="11">
        <f t="shared" si="9"/>
        <v>82634</v>
      </c>
      <c r="O79" s="11">
        <f t="shared" si="10"/>
        <v>17634</v>
      </c>
      <c r="P79" s="11">
        <f t="shared" si="11"/>
        <v>41.22</v>
      </c>
    </row>
    <row r="80" spans="1:16" ht="25.5">
      <c r="A80" s="9" t="s">
        <v>258</v>
      </c>
      <c r="B80" s="10" t="s">
        <v>259</v>
      </c>
      <c r="C80" s="11">
        <v>25000</v>
      </c>
      <c r="D80" s="11">
        <v>25000</v>
      </c>
      <c r="E80" s="11">
        <v>18600</v>
      </c>
      <c r="F80" s="11">
        <v>13600</v>
      </c>
      <c r="G80" s="11">
        <v>0</v>
      </c>
      <c r="H80" s="11">
        <v>13600</v>
      </c>
      <c r="I80" s="11">
        <v>0</v>
      </c>
      <c r="J80" s="11">
        <v>0</v>
      </c>
      <c r="K80" s="11">
        <f t="shared" si="6"/>
        <v>5000</v>
      </c>
      <c r="L80" s="11">
        <f t="shared" si="7"/>
        <v>11400</v>
      </c>
      <c r="M80" s="11">
        <f t="shared" si="8"/>
        <v>73.11827956989248</v>
      </c>
      <c r="N80" s="11">
        <f t="shared" si="9"/>
        <v>11400</v>
      </c>
      <c r="O80" s="11">
        <f t="shared" si="10"/>
        <v>5000</v>
      </c>
      <c r="P80" s="11">
        <f t="shared" si="11"/>
        <v>73.11827956989248</v>
      </c>
    </row>
    <row r="81" spans="1:16" ht="25.5">
      <c r="A81" s="9" t="s">
        <v>279</v>
      </c>
      <c r="B81" s="10" t="s">
        <v>280</v>
      </c>
      <c r="C81" s="11">
        <v>44000</v>
      </c>
      <c r="D81" s="11">
        <v>44000</v>
      </c>
      <c r="E81" s="11">
        <v>34000</v>
      </c>
      <c r="F81" s="11">
        <v>10338</v>
      </c>
      <c r="G81" s="11">
        <v>0</v>
      </c>
      <c r="H81" s="11">
        <v>10338</v>
      </c>
      <c r="I81" s="11">
        <v>0</v>
      </c>
      <c r="J81" s="11">
        <v>0</v>
      </c>
      <c r="K81" s="11">
        <f t="shared" si="6"/>
        <v>23662</v>
      </c>
      <c r="L81" s="11">
        <f t="shared" si="7"/>
        <v>33662</v>
      </c>
      <c r="M81" s="11">
        <f t="shared" si="8"/>
        <v>30.405882352941177</v>
      </c>
      <c r="N81" s="11">
        <f t="shared" si="9"/>
        <v>33662</v>
      </c>
      <c r="O81" s="11">
        <f t="shared" si="10"/>
        <v>23662</v>
      </c>
      <c r="P81" s="11">
        <f t="shared" si="11"/>
        <v>30.405882352941177</v>
      </c>
    </row>
    <row r="82" spans="1:16" ht="12.75">
      <c r="A82" s="9" t="s">
        <v>281</v>
      </c>
      <c r="B82" s="10" t="s">
        <v>282</v>
      </c>
      <c r="C82" s="11">
        <v>1604680</v>
      </c>
      <c r="D82" s="11">
        <v>1604680</v>
      </c>
      <c r="E82" s="11">
        <v>293449</v>
      </c>
      <c r="F82" s="11">
        <v>196123.4</v>
      </c>
      <c r="G82" s="11">
        <v>0</v>
      </c>
      <c r="H82" s="11">
        <v>194214.78</v>
      </c>
      <c r="I82" s="11">
        <v>1908.62</v>
      </c>
      <c r="J82" s="11">
        <v>0</v>
      </c>
      <c r="K82" s="11">
        <f t="shared" si="6"/>
        <v>97325.6</v>
      </c>
      <c r="L82" s="11">
        <f t="shared" si="7"/>
        <v>1408556.6</v>
      </c>
      <c r="M82" s="11">
        <f t="shared" si="8"/>
        <v>66.83389617957465</v>
      </c>
      <c r="N82" s="11">
        <f t="shared" si="9"/>
        <v>1410465.22</v>
      </c>
      <c r="O82" s="11">
        <f t="shared" si="10"/>
        <v>99234.22</v>
      </c>
      <c r="P82" s="11">
        <f t="shared" si="11"/>
        <v>66.18348673875187</v>
      </c>
    </row>
    <row r="83" spans="1:16" ht="12.75">
      <c r="A83" s="9" t="s">
        <v>283</v>
      </c>
      <c r="B83" s="10" t="s">
        <v>284</v>
      </c>
      <c r="C83" s="11">
        <v>100000</v>
      </c>
      <c r="D83" s="11">
        <v>100000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f t="shared" si="6"/>
        <v>0</v>
      </c>
      <c r="L83" s="11">
        <f t="shared" si="7"/>
        <v>100000</v>
      </c>
      <c r="M83" s="11">
        <f t="shared" si="8"/>
        <v>0</v>
      </c>
      <c r="N83" s="11">
        <f t="shared" si="9"/>
        <v>100000</v>
      </c>
      <c r="O83" s="11">
        <f t="shared" si="10"/>
        <v>0</v>
      </c>
      <c r="P83" s="11">
        <f t="shared" si="11"/>
        <v>0</v>
      </c>
    </row>
    <row r="84" spans="1:16" ht="38.25">
      <c r="A84" s="9" t="s">
        <v>285</v>
      </c>
      <c r="B84" s="10" t="s">
        <v>286</v>
      </c>
      <c r="C84" s="11">
        <v>400000</v>
      </c>
      <c r="D84" s="11">
        <v>400000</v>
      </c>
      <c r="E84" s="11">
        <v>80000</v>
      </c>
      <c r="F84" s="11">
        <v>38217.14</v>
      </c>
      <c r="G84" s="11">
        <v>0</v>
      </c>
      <c r="H84" s="11">
        <v>38217.14</v>
      </c>
      <c r="I84" s="11">
        <v>0</v>
      </c>
      <c r="J84" s="11">
        <v>0</v>
      </c>
      <c r="K84" s="11">
        <f t="shared" si="6"/>
        <v>41782.86</v>
      </c>
      <c r="L84" s="11">
        <f t="shared" si="7"/>
        <v>361782.86</v>
      </c>
      <c r="M84" s="11">
        <f t="shared" si="8"/>
        <v>47.771425</v>
      </c>
      <c r="N84" s="11">
        <f t="shared" si="9"/>
        <v>361782.86</v>
      </c>
      <c r="O84" s="11">
        <f t="shared" si="10"/>
        <v>41782.86</v>
      </c>
      <c r="P84" s="11">
        <f t="shared" si="11"/>
        <v>47.771425</v>
      </c>
    </row>
    <row r="85" spans="1:16" ht="25.5">
      <c r="A85" s="9" t="s">
        <v>264</v>
      </c>
      <c r="B85" s="10" t="s">
        <v>265</v>
      </c>
      <c r="C85" s="11">
        <v>3000</v>
      </c>
      <c r="D85" s="11">
        <v>3000</v>
      </c>
      <c r="E85" s="11">
        <v>3000</v>
      </c>
      <c r="F85" s="11">
        <v>3000</v>
      </c>
      <c r="G85" s="11">
        <v>0</v>
      </c>
      <c r="H85" s="11">
        <v>3000</v>
      </c>
      <c r="I85" s="11">
        <v>0</v>
      </c>
      <c r="J85" s="11">
        <v>0</v>
      </c>
      <c r="K85" s="11">
        <f t="shared" si="6"/>
        <v>0</v>
      </c>
      <c r="L85" s="11">
        <f t="shared" si="7"/>
        <v>0</v>
      </c>
      <c r="M85" s="11">
        <f t="shared" si="8"/>
        <v>100</v>
      </c>
      <c r="N85" s="11">
        <f t="shared" si="9"/>
        <v>0</v>
      </c>
      <c r="O85" s="11">
        <f t="shared" si="10"/>
        <v>0</v>
      </c>
      <c r="P85" s="11">
        <f t="shared" si="11"/>
        <v>100</v>
      </c>
    </row>
    <row r="86" spans="1:16" ht="12.75">
      <c r="A86" s="9" t="s">
        <v>287</v>
      </c>
      <c r="B86" s="10" t="s">
        <v>288</v>
      </c>
      <c r="C86" s="11">
        <v>1189207</v>
      </c>
      <c r="D86" s="11">
        <v>1197207</v>
      </c>
      <c r="E86" s="11">
        <v>309102</v>
      </c>
      <c r="F86" s="11">
        <v>232254.83</v>
      </c>
      <c r="G86" s="11">
        <v>0</v>
      </c>
      <c r="H86" s="11">
        <v>232254.83</v>
      </c>
      <c r="I86" s="11">
        <v>0</v>
      </c>
      <c r="J86" s="11">
        <v>0</v>
      </c>
      <c r="K86" s="11">
        <f t="shared" si="6"/>
        <v>76847.17000000001</v>
      </c>
      <c r="L86" s="11">
        <f t="shared" si="7"/>
        <v>964952.17</v>
      </c>
      <c r="M86" s="11">
        <f t="shared" si="8"/>
        <v>75.1385723806381</v>
      </c>
      <c r="N86" s="11">
        <f t="shared" si="9"/>
        <v>964952.17</v>
      </c>
      <c r="O86" s="11">
        <f t="shared" si="10"/>
        <v>76847.17000000001</v>
      </c>
      <c r="P86" s="11">
        <f t="shared" si="11"/>
        <v>75.1385723806381</v>
      </c>
    </row>
    <row r="87" spans="1:16" ht="12.75">
      <c r="A87" s="9" t="s">
        <v>268</v>
      </c>
      <c r="B87" s="10" t="s">
        <v>269</v>
      </c>
      <c r="C87" s="11">
        <v>20000</v>
      </c>
      <c r="D87" s="11">
        <v>20000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f t="shared" si="6"/>
        <v>0</v>
      </c>
      <c r="L87" s="11">
        <f t="shared" si="7"/>
        <v>20000</v>
      </c>
      <c r="M87" s="11">
        <f t="shared" si="8"/>
        <v>0</v>
      </c>
      <c r="N87" s="11">
        <f t="shared" si="9"/>
        <v>20000</v>
      </c>
      <c r="O87" s="11">
        <f t="shared" si="10"/>
        <v>0</v>
      </c>
      <c r="P87" s="11">
        <f t="shared" si="11"/>
        <v>0</v>
      </c>
    </row>
    <row r="88" spans="1:16" ht="25.5">
      <c r="A88" s="6" t="s">
        <v>289</v>
      </c>
      <c r="B88" s="7" t="s">
        <v>290</v>
      </c>
      <c r="C88" s="8">
        <v>8062000</v>
      </c>
      <c r="D88" s="8">
        <v>8439000</v>
      </c>
      <c r="E88" s="8">
        <v>2335704</v>
      </c>
      <c r="F88" s="8">
        <v>1567546.69</v>
      </c>
      <c r="G88" s="8">
        <v>0</v>
      </c>
      <c r="H88" s="8">
        <v>1564696.69</v>
      </c>
      <c r="I88" s="8">
        <v>2850</v>
      </c>
      <c r="J88" s="8">
        <v>0</v>
      </c>
      <c r="K88" s="8">
        <f t="shared" si="6"/>
        <v>768157.31</v>
      </c>
      <c r="L88" s="8">
        <f t="shared" si="7"/>
        <v>6871453.3100000005</v>
      </c>
      <c r="M88" s="8">
        <f t="shared" si="8"/>
        <v>67.11238624414737</v>
      </c>
      <c r="N88" s="8">
        <f t="shared" si="9"/>
        <v>6874303.3100000005</v>
      </c>
      <c r="O88" s="8">
        <f t="shared" si="10"/>
        <v>771007.31</v>
      </c>
      <c r="P88" s="8">
        <f t="shared" si="11"/>
        <v>66.99036735819264</v>
      </c>
    </row>
    <row r="89" spans="1:16" ht="51">
      <c r="A89" s="9" t="s">
        <v>147</v>
      </c>
      <c r="B89" s="10" t="s">
        <v>148</v>
      </c>
      <c r="C89" s="11">
        <v>3447771</v>
      </c>
      <c r="D89" s="11">
        <v>3520771</v>
      </c>
      <c r="E89" s="11">
        <v>872895</v>
      </c>
      <c r="F89" s="11">
        <v>697940.96</v>
      </c>
      <c r="G89" s="11">
        <v>0</v>
      </c>
      <c r="H89" s="11">
        <v>697940.96</v>
      </c>
      <c r="I89" s="11">
        <v>0</v>
      </c>
      <c r="J89" s="11">
        <v>0</v>
      </c>
      <c r="K89" s="11">
        <f t="shared" si="6"/>
        <v>174954.04000000004</v>
      </c>
      <c r="L89" s="11">
        <f t="shared" si="7"/>
        <v>2822830.04</v>
      </c>
      <c r="M89" s="11">
        <f t="shared" si="8"/>
        <v>79.9570349240172</v>
      </c>
      <c r="N89" s="11">
        <f t="shared" si="9"/>
        <v>2822830.04</v>
      </c>
      <c r="O89" s="11">
        <f t="shared" si="10"/>
        <v>174954.04000000004</v>
      </c>
      <c r="P89" s="11">
        <f t="shared" si="11"/>
        <v>79.9570349240172</v>
      </c>
    </row>
    <row r="90" spans="1:16" ht="12.75">
      <c r="A90" s="9" t="s">
        <v>149</v>
      </c>
      <c r="B90" s="10" t="s">
        <v>150</v>
      </c>
      <c r="C90" s="11">
        <v>34000</v>
      </c>
      <c r="D90" s="11">
        <v>41000</v>
      </c>
      <c r="E90" s="11">
        <v>14200</v>
      </c>
      <c r="F90" s="11">
        <v>7911.6</v>
      </c>
      <c r="G90" s="11">
        <v>0</v>
      </c>
      <c r="H90" s="11">
        <v>7911.6</v>
      </c>
      <c r="I90" s="11">
        <v>0</v>
      </c>
      <c r="J90" s="11">
        <v>0</v>
      </c>
      <c r="K90" s="11">
        <f t="shared" si="6"/>
        <v>6288.4</v>
      </c>
      <c r="L90" s="11">
        <f t="shared" si="7"/>
        <v>33088.4</v>
      </c>
      <c r="M90" s="11">
        <f t="shared" si="8"/>
        <v>55.715492957746484</v>
      </c>
      <c r="N90" s="11">
        <f t="shared" si="9"/>
        <v>33088.4</v>
      </c>
      <c r="O90" s="11">
        <f t="shared" si="10"/>
        <v>6288.4</v>
      </c>
      <c r="P90" s="11">
        <f t="shared" si="11"/>
        <v>55.715492957746484</v>
      </c>
    </row>
    <row r="91" spans="1:16" ht="12.75">
      <c r="A91" s="9" t="s">
        <v>277</v>
      </c>
      <c r="B91" s="10" t="s">
        <v>278</v>
      </c>
      <c r="C91" s="11">
        <v>3289303</v>
      </c>
      <c r="D91" s="11">
        <v>3289303</v>
      </c>
      <c r="E91" s="11">
        <v>822327</v>
      </c>
      <c r="F91" s="11">
        <v>688632.92</v>
      </c>
      <c r="G91" s="11">
        <v>0</v>
      </c>
      <c r="H91" s="11">
        <v>688632.92</v>
      </c>
      <c r="I91" s="11">
        <v>0</v>
      </c>
      <c r="J91" s="11">
        <v>0</v>
      </c>
      <c r="K91" s="11">
        <f t="shared" si="6"/>
        <v>133694.07999999996</v>
      </c>
      <c r="L91" s="11">
        <f t="shared" si="7"/>
        <v>2600670.08</v>
      </c>
      <c r="M91" s="11">
        <f t="shared" si="8"/>
        <v>83.74198098809842</v>
      </c>
      <c r="N91" s="11">
        <f t="shared" si="9"/>
        <v>2600670.08</v>
      </c>
      <c r="O91" s="11">
        <f t="shared" si="10"/>
        <v>133694.07999999996</v>
      </c>
      <c r="P91" s="11">
        <f t="shared" si="11"/>
        <v>83.74198098809842</v>
      </c>
    </row>
    <row r="92" spans="1:16" ht="25.5">
      <c r="A92" s="9" t="s">
        <v>236</v>
      </c>
      <c r="B92" s="10" t="s">
        <v>237</v>
      </c>
      <c r="C92" s="11">
        <v>241000</v>
      </c>
      <c r="D92" s="11">
        <v>241000</v>
      </c>
      <c r="E92" s="11">
        <v>60300</v>
      </c>
      <c r="F92" s="11">
        <v>29548</v>
      </c>
      <c r="G92" s="11">
        <v>0</v>
      </c>
      <c r="H92" s="11">
        <v>29548</v>
      </c>
      <c r="I92" s="11">
        <v>0</v>
      </c>
      <c r="J92" s="11">
        <v>0</v>
      </c>
      <c r="K92" s="11">
        <f t="shared" si="6"/>
        <v>30752</v>
      </c>
      <c r="L92" s="11">
        <f t="shared" si="7"/>
        <v>211452</v>
      </c>
      <c r="M92" s="11">
        <f t="shared" si="8"/>
        <v>49.001658374792704</v>
      </c>
      <c r="N92" s="11">
        <f t="shared" si="9"/>
        <v>211452</v>
      </c>
      <c r="O92" s="11">
        <f t="shared" si="10"/>
        <v>30752</v>
      </c>
      <c r="P92" s="11">
        <f t="shared" si="11"/>
        <v>49.001658374792704</v>
      </c>
    </row>
    <row r="93" spans="1:16" ht="25.5">
      <c r="A93" s="9" t="s">
        <v>242</v>
      </c>
      <c r="B93" s="10" t="s">
        <v>243</v>
      </c>
      <c r="C93" s="11">
        <v>409926</v>
      </c>
      <c r="D93" s="11">
        <v>509926</v>
      </c>
      <c r="E93" s="11">
        <v>202482</v>
      </c>
      <c r="F93" s="11">
        <v>83784.14</v>
      </c>
      <c r="G93" s="11">
        <v>0</v>
      </c>
      <c r="H93" s="11">
        <v>83784.14</v>
      </c>
      <c r="I93" s="11">
        <v>0</v>
      </c>
      <c r="J93" s="11">
        <v>0</v>
      </c>
      <c r="K93" s="11">
        <f t="shared" si="6"/>
        <v>118697.86</v>
      </c>
      <c r="L93" s="11">
        <f t="shared" si="7"/>
        <v>426141.86</v>
      </c>
      <c r="M93" s="11">
        <f t="shared" si="8"/>
        <v>41.37856204502128</v>
      </c>
      <c r="N93" s="11">
        <f t="shared" si="9"/>
        <v>426141.86</v>
      </c>
      <c r="O93" s="11">
        <f t="shared" si="10"/>
        <v>118697.86</v>
      </c>
      <c r="P93" s="11">
        <f t="shared" si="11"/>
        <v>41.37856204502128</v>
      </c>
    </row>
    <row r="94" spans="1:16" ht="12.75">
      <c r="A94" s="9" t="s">
        <v>246</v>
      </c>
      <c r="B94" s="10" t="s">
        <v>247</v>
      </c>
      <c r="C94" s="11">
        <v>70000</v>
      </c>
      <c r="D94" s="11">
        <v>72000</v>
      </c>
      <c r="E94" s="11">
        <v>8000</v>
      </c>
      <c r="F94" s="11">
        <v>2869.89</v>
      </c>
      <c r="G94" s="11">
        <v>0</v>
      </c>
      <c r="H94" s="11">
        <v>2869.89</v>
      </c>
      <c r="I94" s="11">
        <v>0</v>
      </c>
      <c r="J94" s="11">
        <v>0</v>
      </c>
      <c r="K94" s="11">
        <f t="shared" si="6"/>
        <v>5130.110000000001</v>
      </c>
      <c r="L94" s="11">
        <f t="shared" si="7"/>
        <v>69130.11</v>
      </c>
      <c r="M94" s="11">
        <f t="shared" si="8"/>
        <v>35.873625</v>
      </c>
      <c r="N94" s="11">
        <f t="shared" si="9"/>
        <v>69130.11</v>
      </c>
      <c r="O94" s="11">
        <f t="shared" si="10"/>
        <v>5130.110000000001</v>
      </c>
      <c r="P94" s="11">
        <f t="shared" si="11"/>
        <v>35.873625</v>
      </c>
    </row>
    <row r="95" spans="1:16" ht="25.5">
      <c r="A95" s="9" t="s">
        <v>258</v>
      </c>
      <c r="B95" s="10" t="s">
        <v>259</v>
      </c>
      <c r="C95" s="11">
        <v>60000</v>
      </c>
      <c r="D95" s="11">
        <v>60000</v>
      </c>
      <c r="E95" s="11">
        <v>15000</v>
      </c>
      <c r="F95" s="11">
        <v>15000</v>
      </c>
      <c r="G95" s="11">
        <v>0</v>
      </c>
      <c r="H95" s="11">
        <v>12150</v>
      </c>
      <c r="I95" s="11">
        <v>2850</v>
      </c>
      <c r="J95" s="11">
        <v>0</v>
      </c>
      <c r="K95" s="11">
        <f t="shared" si="6"/>
        <v>0</v>
      </c>
      <c r="L95" s="11">
        <f t="shared" si="7"/>
        <v>45000</v>
      </c>
      <c r="M95" s="11">
        <f t="shared" si="8"/>
        <v>100</v>
      </c>
      <c r="N95" s="11">
        <f t="shared" si="9"/>
        <v>47850</v>
      </c>
      <c r="O95" s="11">
        <f t="shared" si="10"/>
        <v>2850</v>
      </c>
      <c r="P95" s="11">
        <f t="shared" si="11"/>
        <v>81</v>
      </c>
    </row>
    <row r="96" spans="1:16" ht="25.5">
      <c r="A96" s="9" t="s">
        <v>291</v>
      </c>
      <c r="B96" s="10" t="s">
        <v>292</v>
      </c>
      <c r="C96" s="11">
        <v>40000</v>
      </c>
      <c r="D96" s="11">
        <v>40000</v>
      </c>
      <c r="E96" s="11">
        <v>10000</v>
      </c>
      <c r="F96" s="11">
        <v>3429.75</v>
      </c>
      <c r="G96" s="11">
        <v>0</v>
      </c>
      <c r="H96" s="11">
        <v>3429.75</v>
      </c>
      <c r="I96" s="11">
        <v>0</v>
      </c>
      <c r="J96" s="11">
        <v>0</v>
      </c>
      <c r="K96" s="11">
        <f t="shared" si="6"/>
        <v>6570.25</v>
      </c>
      <c r="L96" s="11">
        <f t="shared" si="7"/>
        <v>36570.25</v>
      </c>
      <c r="M96" s="11">
        <f t="shared" si="8"/>
        <v>34.2975</v>
      </c>
      <c r="N96" s="11">
        <f t="shared" si="9"/>
        <v>36570.25</v>
      </c>
      <c r="O96" s="11">
        <f t="shared" si="10"/>
        <v>6570.25</v>
      </c>
      <c r="P96" s="11">
        <f t="shared" si="11"/>
        <v>34.2975</v>
      </c>
    </row>
    <row r="97" spans="1:16" ht="25.5">
      <c r="A97" s="9" t="s">
        <v>279</v>
      </c>
      <c r="B97" s="10" t="s">
        <v>280</v>
      </c>
      <c r="C97" s="11">
        <v>0</v>
      </c>
      <c r="D97" s="11">
        <v>10000</v>
      </c>
      <c r="E97" s="11">
        <v>10000</v>
      </c>
      <c r="F97" s="11">
        <v>10000</v>
      </c>
      <c r="G97" s="11">
        <v>0</v>
      </c>
      <c r="H97" s="11">
        <v>10000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100</v>
      </c>
      <c r="N97" s="11">
        <f t="shared" si="9"/>
        <v>0</v>
      </c>
      <c r="O97" s="11">
        <f t="shared" si="10"/>
        <v>0</v>
      </c>
      <c r="P97" s="11">
        <f t="shared" si="11"/>
        <v>100</v>
      </c>
    </row>
    <row r="98" spans="1:16" ht="12.75">
      <c r="A98" s="9" t="s">
        <v>281</v>
      </c>
      <c r="B98" s="10" t="s">
        <v>282</v>
      </c>
      <c r="C98" s="11">
        <v>200000</v>
      </c>
      <c r="D98" s="11">
        <v>280000</v>
      </c>
      <c r="E98" s="11">
        <v>132000</v>
      </c>
      <c r="F98" s="11">
        <v>473.83</v>
      </c>
      <c r="G98" s="11">
        <v>0</v>
      </c>
      <c r="H98" s="11">
        <v>473.83</v>
      </c>
      <c r="I98" s="11">
        <v>0</v>
      </c>
      <c r="J98" s="11">
        <v>0</v>
      </c>
      <c r="K98" s="11">
        <f t="shared" si="6"/>
        <v>131526.17</v>
      </c>
      <c r="L98" s="11">
        <f t="shared" si="7"/>
        <v>279526.17</v>
      </c>
      <c r="M98" s="11">
        <f t="shared" si="8"/>
        <v>0.3589621212121212</v>
      </c>
      <c r="N98" s="11">
        <f t="shared" si="9"/>
        <v>279526.17</v>
      </c>
      <c r="O98" s="11">
        <f t="shared" si="10"/>
        <v>131526.17</v>
      </c>
      <c r="P98" s="11">
        <f t="shared" si="11"/>
        <v>0.3589621212121212</v>
      </c>
    </row>
    <row r="99" spans="1:16" ht="12.75">
      <c r="A99" s="9" t="s">
        <v>283</v>
      </c>
      <c r="B99" s="10" t="s">
        <v>284</v>
      </c>
      <c r="C99" s="11">
        <v>2000</v>
      </c>
      <c r="D99" s="11">
        <v>2000</v>
      </c>
      <c r="E99" s="11">
        <v>500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f t="shared" si="6"/>
        <v>500</v>
      </c>
      <c r="L99" s="11">
        <f t="shared" si="7"/>
        <v>2000</v>
      </c>
      <c r="M99" s="11">
        <f t="shared" si="8"/>
        <v>0</v>
      </c>
      <c r="N99" s="11">
        <f t="shared" si="9"/>
        <v>2000</v>
      </c>
      <c r="O99" s="11">
        <f t="shared" si="10"/>
        <v>500</v>
      </c>
      <c r="P99" s="11">
        <f t="shared" si="11"/>
        <v>0</v>
      </c>
    </row>
    <row r="100" spans="1:16" ht="38.25">
      <c r="A100" s="9" t="s">
        <v>285</v>
      </c>
      <c r="B100" s="10" t="s">
        <v>286</v>
      </c>
      <c r="C100" s="11">
        <v>248000</v>
      </c>
      <c r="D100" s="11">
        <v>294625</v>
      </c>
      <c r="E100" s="11">
        <v>173000</v>
      </c>
      <c r="F100" s="11">
        <v>14955.6</v>
      </c>
      <c r="G100" s="11">
        <v>0</v>
      </c>
      <c r="H100" s="11">
        <v>14955.6</v>
      </c>
      <c r="I100" s="11">
        <v>0</v>
      </c>
      <c r="J100" s="11">
        <v>0</v>
      </c>
      <c r="K100" s="11">
        <f t="shared" si="6"/>
        <v>158044.4</v>
      </c>
      <c r="L100" s="11">
        <f t="shared" si="7"/>
        <v>279669.4</v>
      </c>
      <c r="M100" s="11">
        <f t="shared" si="8"/>
        <v>8.64485549132948</v>
      </c>
      <c r="N100" s="11">
        <f t="shared" si="9"/>
        <v>279669.4</v>
      </c>
      <c r="O100" s="11">
        <f t="shared" si="10"/>
        <v>158044.4</v>
      </c>
      <c r="P100" s="11">
        <f t="shared" si="11"/>
        <v>8.64485549132948</v>
      </c>
    </row>
    <row r="101" spans="1:16" ht="38.25">
      <c r="A101" s="9" t="s">
        <v>293</v>
      </c>
      <c r="B101" s="10" t="s">
        <v>294</v>
      </c>
      <c r="C101" s="11">
        <v>0</v>
      </c>
      <c r="D101" s="11">
        <v>53375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f t="shared" si="6"/>
        <v>0</v>
      </c>
      <c r="L101" s="11">
        <f t="shared" si="7"/>
        <v>53375</v>
      </c>
      <c r="M101" s="11">
        <f t="shared" si="8"/>
        <v>0</v>
      </c>
      <c r="N101" s="11">
        <f t="shared" si="9"/>
        <v>53375</v>
      </c>
      <c r="O101" s="11">
        <f t="shared" si="10"/>
        <v>0</v>
      </c>
      <c r="P101" s="11">
        <f t="shared" si="11"/>
        <v>0</v>
      </c>
    </row>
    <row r="102" spans="1:16" ht="12.75">
      <c r="A102" s="9" t="s">
        <v>266</v>
      </c>
      <c r="B102" s="10" t="s">
        <v>267</v>
      </c>
      <c r="C102" s="11">
        <v>20000</v>
      </c>
      <c r="D102" s="11">
        <v>25000</v>
      </c>
      <c r="E102" s="11">
        <v>15000</v>
      </c>
      <c r="F102" s="11">
        <v>13000</v>
      </c>
      <c r="G102" s="11">
        <v>0</v>
      </c>
      <c r="H102" s="11">
        <v>13000</v>
      </c>
      <c r="I102" s="11">
        <v>0</v>
      </c>
      <c r="J102" s="11">
        <v>0</v>
      </c>
      <c r="K102" s="11">
        <f t="shared" si="6"/>
        <v>2000</v>
      </c>
      <c r="L102" s="11">
        <f t="shared" si="7"/>
        <v>12000</v>
      </c>
      <c r="M102" s="11">
        <f t="shared" si="8"/>
        <v>86.66666666666667</v>
      </c>
      <c r="N102" s="11">
        <f t="shared" si="9"/>
        <v>12000</v>
      </c>
      <c r="O102" s="11">
        <f t="shared" si="10"/>
        <v>2000</v>
      </c>
      <c r="P102" s="11">
        <f t="shared" si="11"/>
        <v>86.66666666666667</v>
      </c>
    </row>
    <row r="103" spans="1:16" ht="25.5">
      <c r="A103" s="6" t="s">
        <v>295</v>
      </c>
      <c r="B103" s="7" t="s">
        <v>296</v>
      </c>
      <c r="C103" s="8">
        <v>5987796</v>
      </c>
      <c r="D103" s="8">
        <v>6654353</v>
      </c>
      <c r="E103" s="8">
        <v>1920115</v>
      </c>
      <c r="F103" s="8">
        <v>1638717.41</v>
      </c>
      <c r="G103" s="8">
        <v>0</v>
      </c>
      <c r="H103" s="8">
        <v>1630386.7</v>
      </c>
      <c r="I103" s="8">
        <v>8330.71</v>
      </c>
      <c r="J103" s="8">
        <v>0</v>
      </c>
      <c r="K103" s="8">
        <f t="shared" si="6"/>
        <v>281397.5900000001</v>
      </c>
      <c r="L103" s="8">
        <f t="shared" si="7"/>
        <v>5015635.59</v>
      </c>
      <c r="M103" s="8">
        <f t="shared" si="8"/>
        <v>85.34475330904658</v>
      </c>
      <c r="N103" s="8">
        <f t="shared" si="9"/>
        <v>5023966.3</v>
      </c>
      <c r="O103" s="8">
        <f t="shared" si="10"/>
        <v>289728.30000000005</v>
      </c>
      <c r="P103" s="8">
        <f t="shared" si="11"/>
        <v>84.91088814992852</v>
      </c>
    </row>
    <row r="104" spans="1:16" ht="51">
      <c r="A104" s="9" t="s">
        <v>147</v>
      </c>
      <c r="B104" s="10" t="s">
        <v>148</v>
      </c>
      <c r="C104" s="11">
        <v>2624143</v>
      </c>
      <c r="D104" s="11">
        <v>2629051</v>
      </c>
      <c r="E104" s="11">
        <v>611978</v>
      </c>
      <c r="F104" s="11">
        <v>537570.58</v>
      </c>
      <c r="G104" s="11">
        <v>0</v>
      </c>
      <c r="H104" s="11">
        <v>537504.21</v>
      </c>
      <c r="I104" s="11">
        <v>66.37</v>
      </c>
      <c r="J104" s="11">
        <v>0</v>
      </c>
      <c r="K104" s="11">
        <f t="shared" si="6"/>
        <v>74407.42000000004</v>
      </c>
      <c r="L104" s="11">
        <f t="shared" si="7"/>
        <v>2091480.42</v>
      </c>
      <c r="M104" s="11">
        <f t="shared" si="8"/>
        <v>87.84148776590007</v>
      </c>
      <c r="N104" s="11">
        <f t="shared" si="9"/>
        <v>2091546.79</v>
      </c>
      <c r="O104" s="11">
        <f t="shared" si="10"/>
        <v>74473.79000000004</v>
      </c>
      <c r="P104" s="11">
        <f t="shared" si="11"/>
        <v>87.83064260479951</v>
      </c>
    </row>
    <row r="105" spans="1:16" ht="12.75">
      <c r="A105" s="9" t="s">
        <v>277</v>
      </c>
      <c r="B105" s="10" t="s">
        <v>278</v>
      </c>
      <c r="C105" s="11">
        <v>2537517</v>
      </c>
      <c r="D105" s="11">
        <v>2609412</v>
      </c>
      <c r="E105" s="11">
        <v>705275</v>
      </c>
      <c r="F105" s="11">
        <v>636268.75</v>
      </c>
      <c r="G105" s="11">
        <v>0</v>
      </c>
      <c r="H105" s="11">
        <v>635998.75</v>
      </c>
      <c r="I105" s="11">
        <v>270</v>
      </c>
      <c r="J105" s="11">
        <v>0</v>
      </c>
      <c r="K105" s="11">
        <f t="shared" si="6"/>
        <v>69006.25</v>
      </c>
      <c r="L105" s="11">
        <f t="shared" si="7"/>
        <v>1973143.25</v>
      </c>
      <c r="M105" s="11">
        <f t="shared" si="8"/>
        <v>90.21569600510439</v>
      </c>
      <c r="N105" s="11">
        <f t="shared" si="9"/>
        <v>1973413.25</v>
      </c>
      <c r="O105" s="11">
        <f t="shared" si="10"/>
        <v>69276.25</v>
      </c>
      <c r="P105" s="11">
        <f t="shared" si="11"/>
        <v>90.17741306582539</v>
      </c>
    </row>
    <row r="106" spans="1:16" ht="38.25">
      <c r="A106" s="9" t="s">
        <v>184</v>
      </c>
      <c r="B106" s="10" t="s">
        <v>185</v>
      </c>
      <c r="C106" s="11">
        <v>0</v>
      </c>
      <c r="D106" s="11">
        <v>60000</v>
      </c>
      <c r="E106" s="11">
        <v>20000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f t="shared" si="6"/>
        <v>20000</v>
      </c>
      <c r="L106" s="11">
        <f t="shared" si="7"/>
        <v>60000</v>
      </c>
      <c r="M106" s="11">
        <f t="shared" si="8"/>
        <v>0</v>
      </c>
      <c r="N106" s="11">
        <f t="shared" si="9"/>
        <v>60000</v>
      </c>
      <c r="O106" s="11">
        <f t="shared" si="10"/>
        <v>20000</v>
      </c>
      <c r="P106" s="11">
        <f t="shared" si="11"/>
        <v>0</v>
      </c>
    </row>
    <row r="107" spans="1:16" ht="12.75">
      <c r="A107" s="9" t="s">
        <v>93</v>
      </c>
      <c r="B107" s="10" t="s">
        <v>297</v>
      </c>
      <c r="C107" s="11">
        <v>5092</v>
      </c>
      <c r="D107" s="11">
        <v>10184</v>
      </c>
      <c r="E107" s="11">
        <v>10184</v>
      </c>
      <c r="F107" s="11">
        <v>6836.12</v>
      </c>
      <c r="G107" s="11">
        <v>0</v>
      </c>
      <c r="H107" s="11">
        <v>6836.12</v>
      </c>
      <c r="I107" s="11">
        <v>0</v>
      </c>
      <c r="J107" s="11">
        <v>0</v>
      </c>
      <c r="K107" s="11">
        <f t="shared" si="6"/>
        <v>3347.88</v>
      </c>
      <c r="L107" s="11">
        <f t="shared" si="7"/>
        <v>3347.88</v>
      </c>
      <c r="M107" s="11">
        <f t="shared" si="8"/>
        <v>67.12608012568735</v>
      </c>
      <c r="N107" s="11">
        <f t="shared" si="9"/>
        <v>3347.88</v>
      </c>
      <c r="O107" s="11">
        <f t="shared" si="10"/>
        <v>3347.88</v>
      </c>
      <c r="P107" s="11">
        <f t="shared" si="11"/>
        <v>67.12608012568735</v>
      </c>
    </row>
    <row r="108" spans="1:16" ht="25.5">
      <c r="A108" s="9" t="s">
        <v>236</v>
      </c>
      <c r="B108" s="10" t="s">
        <v>237</v>
      </c>
      <c r="C108" s="11">
        <v>25000</v>
      </c>
      <c r="D108" s="11">
        <v>233500</v>
      </c>
      <c r="E108" s="11">
        <v>55400</v>
      </c>
      <c r="F108" s="11">
        <v>40200</v>
      </c>
      <c r="G108" s="11">
        <v>0</v>
      </c>
      <c r="H108" s="11">
        <v>40200</v>
      </c>
      <c r="I108" s="11">
        <v>0</v>
      </c>
      <c r="J108" s="11">
        <v>0</v>
      </c>
      <c r="K108" s="11">
        <f t="shared" si="6"/>
        <v>15200</v>
      </c>
      <c r="L108" s="11">
        <f t="shared" si="7"/>
        <v>193300</v>
      </c>
      <c r="M108" s="11">
        <f t="shared" si="8"/>
        <v>72.56317689530685</v>
      </c>
      <c r="N108" s="11">
        <f t="shared" si="9"/>
        <v>193300</v>
      </c>
      <c r="O108" s="11">
        <f t="shared" si="10"/>
        <v>15200</v>
      </c>
      <c r="P108" s="11">
        <f t="shared" si="11"/>
        <v>72.56317689530685</v>
      </c>
    </row>
    <row r="109" spans="1:16" ht="25.5">
      <c r="A109" s="9" t="s">
        <v>242</v>
      </c>
      <c r="B109" s="10" t="s">
        <v>243</v>
      </c>
      <c r="C109" s="11">
        <v>478223</v>
      </c>
      <c r="D109" s="11">
        <v>546283</v>
      </c>
      <c r="E109" s="11">
        <v>181116</v>
      </c>
      <c r="F109" s="11">
        <v>158185.42</v>
      </c>
      <c r="G109" s="11">
        <v>0</v>
      </c>
      <c r="H109" s="11">
        <v>156200.1</v>
      </c>
      <c r="I109" s="11">
        <v>1985.32</v>
      </c>
      <c r="J109" s="11">
        <v>0</v>
      </c>
      <c r="K109" s="11">
        <f t="shared" si="6"/>
        <v>22930.579999999987</v>
      </c>
      <c r="L109" s="11">
        <f t="shared" si="7"/>
        <v>388097.57999999996</v>
      </c>
      <c r="M109" s="11">
        <f t="shared" si="8"/>
        <v>87.33928531990549</v>
      </c>
      <c r="N109" s="11">
        <f t="shared" si="9"/>
        <v>390082.9</v>
      </c>
      <c r="O109" s="11">
        <f t="shared" si="10"/>
        <v>24915.899999999994</v>
      </c>
      <c r="P109" s="11">
        <f t="shared" si="11"/>
        <v>86.24312595242827</v>
      </c>
    </row>
    <row r="110" spans="1:16" ht="12.75">
      <c r="A110" s="9" t="s">
        <v>246</v>
      </c>
      <c r="B110" s="10" t="s">
        <v>247</v>
      </c>
      <c r="C110" s="11">
        <v>40000</v>
      </c>
      <c r="D110" s="11">
        <v>40000</v>
      </c>
      <c r="E110" s="11">
        <v>2500</v>
      </c>
      <c r="F110" s="11">
        <v>500</v>
      </c>
      <c r="G110" s="11">
        <v>0</v>
      </c>
      <c r="H110" s="11">
        <v>500</v>
      </c>
      <c r="I110" s="11">
        <v>0</v>
      </c>
      <c r="J110" s="11">
        <v>0</v>
      </c>
      <c r="K110" s="11">
        <f t="shared" si="6"/>
        <v>2000</v>
      </c>
      <c r="L110" s="11">
        <f t="shared" si="7"/>
        <v>39500</v>
      </c>
      <c r="M110" s="11">
        <f t="shared" si="8"/>
        <v>20</v>
      </c>
      <c r="N110" s="11">
        <f t="shared" si="9"/>
        <v>39500</v>
      </c>
      <c r="O110" s="11">
        <f t="shared" si="10"/>
        <v>2000</v>
      </c>
      <c r="P110" s="11">
        <f t="shared" si="11"/>
        <v>20</v>
      </c>
    </row>
    <row r="111" spans="1:16" ht="38.25">
      <c r="A111" s="9" t="s">
        <v>298</v>
      </c>
      <c r="B111" s="10" t="s">
        <v>299</v>
      </c>
      <c r="C111" s="11">
        <v>0</v>
      </c>
      <c r="D111" s="11">
        <v>14609</v>
      </c>
      <c r="E111" s="11">
        <v>14609</v>
      </c>
      <c r="F111" s="11">
        <v>14609</v>
      </c>
      <c r="G111" s="11">
        <v>0</v>
      </c>
      <c r="H111" s="11">
        <v>8599.98</v>
      </c>
      <c r="I111" s="11">
        <v>6009.02</v>
      </c>
      <c r="J111" s="11">
        <v>0</v>
      </c>
      <c r="K111" s="11">
        <f t="shared" si="6"/>
        <v>0</v>
      </c>
      <c r="L111" s="11">
        <f t="shared" si="7"/>
        <v>0</v>
      </c>
      <c r="M111" s="11">
        <f t="shared" si="8"/>
        <v>100</v>
      </c>
      <c r="N111" s="11">
        <f t="shared" si="9"/>
        <v>6009.02</v>
      </c>
      <c r="O111" s="11">
        <f t="shared" si="10"/>
        <v>6009.02</v>
      </c>
      <c r="P111" s="11">
        <f t="shared" si="11"/>
        <v>58.86768430419605</v>
      </c>
    </row>
    <row r="112" spans="1:16" ht="12.75">
      <c r="A112" s="9" t="s">
        <v>281</v>
      </c>
      <c r="B112" s="10" t="s">
        <v>282</v>
      </c>
      <c r="C112" s="11">
        <v>207821</v>
      </c>
      <c r="D112" s="11">
        <v>362221</v>
      </c>
      <c r="E112" s="11">
        <v>180960</v>
      </c>
      <c r="F112" s="11">
        <v>125948.79</v>
      </c>
      <c r="G112" s="11">
        <v>0</v>
      </c>
      <c r="H112" s="11">
        <v>125948.79</v>
      </c>
      <c r="I112" s="11">
        <v>0</v>
      </c>
      <c r="J112" s="11">
        <v>0</v>
      </c>
      <c r="K112" s="11">
        <f t="shared" si="6"/>
        <v>55011.21000000001</v>
      </c>
      <c r="L112" s="11">
        <f t="shared" si="7"/>
        <v>236272.21000000002</v>
      </c>
      <c r="M112" s="11">
        <f t="shared" si="8"/>
        <v>69.60034814323606</v>
      </c>
      <c r="N112" s="11">
        <f t="shared" si="9"/>
        <v>236272.21000000002</v>
      </c>
      <c r="O112" s="11">
        <f t="shared" si="10"/>
        <v>55011.21000000001</v>
      </c>
      <c r="P112" s="11">
        <f t="shared" si="11"/>
        <v>69.60034814323606</v>
      </c>
    </row>
    <row r="113" spans="1:16" ht="38.25">
      <c r="A113" s="9" t="s">
        <v>285</v>
      </c>
      <c r="B113" s="10" t="s">
        <v>286</v>
      </c>
      <c r="C113" s="11">
        <v>70000</v>
      </c>
      <c r="D113" s="11">
        <v>70000</v>
      </c>
      <c r="E113" s="11">
        <v>59000</v>
      </c>
      <c r="F113" s="11">
        <v>39505.75</v>
      </c>
      <c r="G113" s="11">
        <v>0</v>
      </c>
      <c r="H113" s="11">
        <v>39505.75</v>
      </c>
      <c r="I113" s="11">
        <v>0</v>
      </c>
      <c r="J113" s="11">
        <v>0</v>
      </c>
      <c r="K113" s="11">
        <f t="shared" si="6"/>
        <v>19494.25</v>
      </c>
      <c r="L113" s="11">
        <f t="shared" si="7"/>
        <v>30494.25</v>
      </c>
      <c r="M113" s="11">
        <f t="shared" si="8"/>
        <v>66.95889830508474</v>
      </c>
      <c r="N113" s="11">
        <f t="shared" si="9"/>
        <v>30494.25</v>
      </c>
      <c r="O113" s="11">
        <f t="shared" si="10"/>
        <v>19494.25</v>
      </c>
      <c r="P113" s="11">
        <f t="shared" si="11"/>
        <v>66.95889830508474</v>
      </c>
    </row>
    <row r="114" spans="1:16" ht="25.5">
      <c r="A114" s="9" t="s">
        <v>264</v>
      </c>
      <c r="B114" s="10" t="s">
        <v>265</v>
      </c>
      <c r="C114" s="11">
        <v>0</v>
      </c>
      <c r="D114" s="11">
        <v>2500</v>
      </c>
      <c r="E114" s="11">
        <v>2500</v>
      </c>
      <c r="F114" s="11">
        <v>2500</v>
      </c>
      <c r="G114" s="11">
        <v>0</v>
      </c>
      <c r="H114" s="11">
        <v>2500</v>
      </c>
      <c r="I114" s="11">
        <v>0</v>
      </c>
      <c r="J114" s="11">
        <v>0</v>
      </c>
      <c r="K114" s="11">
        <f t="shared" si="6"/>
        <v>0</v>
      </c>
      <c r="L114" s="11">
        <f t="shared" si="7"/>
        <v>0</v>
      </c>
      <c r="M114" s="11">
        <f t="shared" si="8"/>
        <v>100</v>
      </c>
      <c r="N114" s="11">
        <f t="shared" si="9"/>
        <v>0</v>
      </c>
      <c r="O114" s="11">
        <f t="shared" si="10"/>
        <v>0</v>
      </c>
      <c r="P114" s="11">
        <f t="shared" si="11"/>
        <v>100</v>
      </c>
    </row>
    <row r="115" spans="1:16" ht="38.25">
      <c r="A115" s="9" t="s">
        <v>300</v>
      </c>
      <c r="B115" s="10" t="s">
        <v>48</v>
      </c>
      <c r="C115" s="11">
        <v>0</v>
      </c>
      <c r="D115" s="11">
        <v>5500</v>
      </c>
      <c r="E115" s="11">
        <v>5500</v>
      </c>
      <c r="F115" s="11">
        <v>5500</v>
      </c>
      <c r="G115" s="11">
        <v>0</v>
      </c>
      <c r="H115" s="11">
        <v>5500</v>
      </c>
      <c r="I115" s="11">
        <v>0</v>
      </c>
      <c r="J115" s="11">
        <v>0</v>
      </c>
      <c r="K115" s="11">
        <f t="shared" si="6"/>
        <v>0</v>
      </c>
      <c r="L115" s="11">
        <f t="shared" si="7"/>
        <v>0</v>
      </c>
      <c r="M115" s="11">
        <f t="shared" si="8"/>
        <v>100</v>
      </c>
      <c r="N115" s="11">
        <f t="shared" si="9"/>
        <v>0</v>
      </c>
      <c r="O115" s="11">
        <f t="shared" si="10"/>
        <v>0</v>
      </c>
      <c r="P115" s="11">
        <f t="shared" si="11"/>
        <v>100</v>
      </c>
    </row>
    <row r="116" spans="1:16" ht="12.75">
      <c r="A116" s="9" t="s">
        <v>272</v>
      </c>
      <c r="B116" s="10" t="s">
        <v>49</v>
      </c>
      <c r="C116" s="11">
        <v>0</v>
      </c>
      <c r="D116" s="11">
        <v>71093</v>
      </c>
      <c r="E116" s="11">
        <v>71093</v>
      </c>
      <c r="F116" s="11">
        <v>71093</v>
      </c>
      <c r="G116" s="11">
        <v>0</v>
      </c>
      <c r="H116" s="11">
        <v>71093</v>
      </c>
      <c r="I116" s="11">
        <v>0</v>
      </c>
      <c r="J116" s="11">
        <v>0</v>
      </c>
      <c r="K116" s="11">
        <f t="shared" si="6"/>
        <v>0</v>
      </c>
      <c r="L116" s="11">
        <f t="shared" si="7"/>
        <v>0</v>
      </c>
      <c r="M116" s="11">
        <f t="shared" si="8"/>
        <v>100</v>
      </c>
      <c r="N116" s="11">
        <f t="shared" si="9"/>
        <v>0</v>
      </c>
      <c r="O116" s="11">
        <f t="shared" si="10"/>
        <v>0</v>
      </c>
      <c r="P116" s="11">
        <f t="shared" si="11"/>
        <v>100</v>
      </c>
    </row>
    <row r="117" spans="1:16" ht="25.5">
      <c r="A117" s="6" t="s">
        <v>301</v>
      </c>
      <c r="B117" s="7" t="s">
        <v>302</v>
      </c>
      <c r="C117" s="8">
        <v>952450</v>
      </c>
      <c r="D117" s="8">
        <v>972450</v>
      </c>
      <c r="E117" s="8">
        <v>264937</v>
      </c>
      <c r="F117" s="8">
        <v>236495.54</v>
      </c>
      <c r="G117" s="8">
        <v>0</v>
      </c>
      <c r="H117" s="8">
        <v>236495.54</v>
      </c>
      <c r="I117" s="8">
        <v>0</v>
      </c>
      <c r="J117" s="8">
        <v>0</v>
      </c>
      <c r="K117" s="8">
        <f t="shared" si="6"/>
        <v>28441.459999999992</v>
      </c>
      <c r="L117" s="8">
        <f t="shared" si="7"/>
        <v>735954.46</v>
      </c>
      <c r="M117" s="8">
        <f t="shared" si="8"/>
        <v>89.26482144811786</v>
      </c>
      <c r="N117" s="8">
        <f t="shared" si="9"/>
        <v>735954.46</v>
      </c>
      <c r="O117" s="8">
        <f t="shared" si="10"/>
        <v>28441.459999999992</v>
      </c>
      <c r="P117" s="8">
        <f t="shared" si="11"/>
        <v>89.26482144811786</v>
      </c>
    </row>
    <row r="118" spans="1:16" ht="51">
      <c r="A118" s="9" t="s">
        <v>147</v>
      </c>
      <c r="B118" s="10" t="s">
        <v>148</v>
      </c>
      <c r="C118" s="11">
        <v>590817</v>
      </c>
      <c r="D118" s="11">
        <v>590817</v>
      </c>
      <c r="E118" s="11">
        <v>137729</v>
      </c>
      <c r="F118" s="11">
        <v>136392.47</v>
      </c>
      <c r="G118" s="11">
        <v>0</v>
      </c>
      <c r="H118" s="11">
        <v>136392.47</v>
      </c>
      <c r="I118" s="11">
        <v>0</v>
      </c>
      <c r="J118" s="11">
        <v>0</v>
      </c>
      <c r="K118" s="11">
        <f t="shared" si="6"/>
        <v>1336.5299999999988</v>
      </c>
      <c r="L118" s="11">
        <f t="shared" si="7"/>
        <v>454424.53</v>
      </c>
      <c r="M118" s="11">
        <f t="shared" si="8"/>
        <v>99.02959434832171</v>
      </c>
      <c r="N118" s="11">
        <f t="shared" si="9"/>
        <v>454424.53</v>
      </c>
      <c r="O118" s="11">
        <f t="shared" si="10"/>
        <v>1336.5299999999988</v>
      </c>
      <c r="P118" s="11">
        <f t="shared" si="11"/>
        <v>99.02959434832171</v>
      </c>
    </row>
    <row r="119" spans="1:16" ht="25.5">
      <c r="A119" s="9" t="s">
        <v>242</v>
      </c>
      <c r="B119" s="10" t="s">
        <v>243</v>
      </c>
      <c r="C119" s="11">
        <v>361633</v>
      </c>
      <c r="D119" s="11">
        <v>361633</v>
      </c>
      <c r="E119" s="11">
        <v>125208</v>
      </c>
      <c r="F119" s="11">
        <v>100103.07</v>
      </c>
      <c r="G119" s="11">
        <v>0</v>
      </c>
      <c r="H119" s="11">
        <v>100103.07</v>
      </c>
      <c r="I119" s="11">
        <v>0</v>
      </c>
      <c r="J119" s="11">
        <v>0</v>
      </c>
      <c r="K119" s="11">
        <f t="shared" si="6"/>
        <v>25104.929999999993</v>
      </c>
      <c r="L119" s="11">
        <f t="shared" si="7"/>
        <v>261529.93</v>
      </c>
      <c r="M119" s="11">
        <f t="shared" si="8"/>
        <v>79.94942016484569</v>
      </c>
      <c r="N119" s="11">
        <f t="shared" si="9"/>
        <v>261529.93</v>
      </c>
      <c r="O119" s="11">
        <f t="shared" si="10"/>
        <v>25104.929999999993</v>
      </c>
      <c r="P119" s="11">
        <f t="shared" si="11"/>
        <v>79.94942016484569</v>
      </c>
    </row>
    <row r="120" spans="1:16" ht="12.75">
      <c r="A120" s="9" t="s">
        <v>281</v>
      </c>
      <c r="B120" s="10" t="s">
        <v>282</v>
      </c>
      <c r="C120" s="11">
        <v>0</v>
      </c>
      <c r="D120" s="11">
        <v>20000</v>
      </c>
      <c r="E120" s="11">
        <v>2000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f t="shared" si="6"/>
        <v>2000</v>
      </c>
      <c r="L120" s="11">
        <f t="shared" si="7"/>
        <v>20000</v>
      </c>
      <c r="M120" s="11">
        <f t="shared" si="8"/>
        <v>0</v>
      </c>
      <c r="N120" s="11">
        <f t="shared" si="9"/>
        <v>20000</v>
      </c>
      <c r="O120" s="11">
        <f t="shared" si="10"/>
        <v>2000</v>
      </c>
      <c r="P120" s="11">
        <f t="shared" si="11"/>
        <v>0</v>
      </c>
    </row>
    <row r="121" spans="1:16" ht="25.5">
      <c r="A121" s="6" t="s">
        <v>303</v>
      </c>
      <c r="B121" s="7" t="s">
        <v>304</v>
      </c>
      <c r="C121" s="8">
        <v>4871232</v>
      </c>
      <c r="D121" s="8">
        <v>5193232</v>
      </c>
      <c r="E121" s="8">
        <v>1286994</v>
      </c>
      <c r="F121" s="8">
        <v>866872.6</v>
      </c>
      <c r="G121" s="8">
        <v>0</v>
      </c>
      <c r="H121" s="8">
        <v>866872.6</v>
      </c>
      <c r="I121" s="8">
        <v>0</v>
      </c>
      <c r="J121" s="8">
        <v>0</v>
      </c>
      <c r="K121" s="8">
        <f t="shared" si="6"/>
        <v>420121.4</v>
      </c>
      <c r="L121" s="8">
        <f t="shared" si="7"/>
        <v>4326359.4</v>
      </c>
      <c r="M121" s="8">
        <f t="shared" si="8"/>
        <v>67.3563823918371</v>
      </c>
      <c r="N121" s="8">
        <f t="shared" si="9"/>
        <v>4326359.4</v>
      </c>
      <c r="O121" s="8">
        <f t="shared" si="10"/>
        <v>420121.4</v>
      </c>
      <c r="P121" s="8">
        <f t="shared" si="11"/>
        <v>67.3563823918371</v>
      </c>
    </row>
    <row r="122" spans="1:16" ht="51">
      <c r="A122" s="9" t="s">
        <v>147</v>
      </c>
      <c r="B122" s="10" t="s">
        <v>148</v>
      </c>
      <c r="C122" s="11">
        <v>2510232</v>
      </c>
      <c r="D122" s="11">
        <v>2510232</v>
      </c>
      <c r="E122" s="11">
        <v>521330</v>
      </c>
      <c r="F122" s="11">
        <v>509551.15</v>
      </c>
      <c r="G122" s="11">
        <v>0</v>
      </c>
      <c r="H122" s="11">
        <v>509551.15</v>
      </c>
      <c r="I122" s="11">
        <v>0</v>
      </c>
      <c r="J122" s="11">
        <v>0</v>
      </c>
      <c r="K122" s="11">
        <f t="shared" si="6"/>
        <v>11778.849999999977</v>
      </c>
      <c r="L122" s="11">
        <f t="shared" si="7"/>
        <v>2000680.85</v>
      </c>
      <c r="M122" s="11">
        <f t="shared" si="8"/>
        <v>97.74061534920301</v>
      </c>
      <c r="N122" s="11">
        <f t="shared" si="9"/>
        <v>2000680.85</v>
      </c>
      <c r="O122" s="11">
        <f t="shared" si="10"/>
        <v>11778.849999999977</v>
      </c>
      <c r="P122" s="11">
        <f t="shared" si="11"/>
        <v>97.74061534920301</v>
      </c>
    </row>
    <row r="123" spans="1:16" ht="12.75">
      <c r="A123" s="9" t="s">
        <v>93</v>
      </c>
      <c r="B123" s="10" t="s">
        <v>297</v>
      </c>
      <c r="C123" s="11">
        <v>15000</v>
      </c>
      <c r="D123" s="11">
        <v>15000</v>
      </c>
      <c r="E123" s="11">
        <v>5000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f t="shared" si="6"/>
        <v>5000</v>
      </c>
      <c r="L123" s="11">
        <f t="shared" si="7"/>
        <v>15000</v>
      </c>
      <c r="M123" s="11">
        <f t="shared" si="8"/>
        <v>0</v>
      </c>
      <c r="N123" s="11">
        <f t="shared" si="9"/>
        <v>15000</v>
      </c>
      <c r="O123" s="11">
        <f t="shared" si="10"/>
        <v>5000</v>
      </c>
      <c r="P123" s="11">
        <f t="shared" si="11"/>
        <v>0</v>
      </c>
    </row>
    <row r="124" spans="1:16" ht="25.5">
      <c r="A124" s="9" t="s">
        <v>236</v>
      </c>
      <c r="B124" s="10" t="s">
        <v>237</v>
      </c>
      <c r="C124" s="11">
        <v>320000</v>
      </c>
      <c r="D124" s="11">
        <v>340000</v>
      </c>
      <c r="E124" s="11">
        <v>100000</v>
      </c>
      <c r="F124" s="11">
        <v>79200</v>
      </c>
      <c r="G124" s="11">
        <v>0</v>
      </c>
      <c r="H124" s="11">
        <v>79200</v>
      </c>
      <c r="I124" s="11">
        <v>0</v>
      </c>
      <c r="J124" s="11">
        <v>0</v>
      </c>
      <c r="K124" s="11">
        <f t="shared" si="6"/>
        <v>20800</v>
      </c>
      <c r="L124" s="11">
        <f t="shared" si="7"/>
        <v>260800</v>
      </c>
      <c r="M124" s="11">
        <f t="shared" si="8"/>
        <v>79.2</v>
      </c>
      <c r="N124" s="11">
        <f t="shared" si="9"/>
        <v>260800</v>
      </c>
      <c r="O124" s="11">
        <f t="shared" si="10"/>
        <v>20800</v>
      </c>
      <c r="P124" s="11">
        <f t="shared" si="11"/>
        <v>79.2</v>
      </c>
    </row>
    <row r="125" spans="1:16" ht="12.75">
      <c r="A125" s="9" t="s">
        <v>246</v>
      </c>
      <c r="B125" s="10" t="s">
        <v>247</v>
      </c>
      <c r="C125" s="11">
        <v>140000</v>
      </c>
      <c r="D125" s="11">
        <v>150000</v>
      </c>
      <c r="E125" s="11">
        <v>35000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f t="shared" si="6"/>
        <v>35000</v>
      </c>
      <c r="L125" s="11">
        <f t="shared" si="7"/>
        <v>150000</v>
      </c>
      <c r="M125" s="11">
        <f t="shared" si="8"/>
        <v>0</v>
      </c>
      <c r="N125" s="11">
        <f t="shared" si="9"/>
        <v>150000</v>
      </c>
      <c r="O125" s="11">
        <f t="shared" si="10"/>
        <v>35000</v>
      </c>
      <c r="P125" s="11">
        <f t="shared" si="11"/>
        <v>0</v>
      </c>
    </row>
    <row r="126" spans="1:16" ht="25.5">
      <c r="A126" s="9" t="s">
        <v>258</v>
      </c>
      <c r="B126" s="10" t="s">
        <v>259</v>
      </c>
      <c r="C126" s="11">
        <v>20000</v>
      </c>
      <c r="D126" s="11">
        <v>25000</v>
      </c>
      <c r="E126" s="11">
        <v>5000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f t="shared" si="6"/>
        <v>5000</v>
      </c>
      <c r="L126" s="11">
        <f t="shared" si="7"/>
        <v>25000</v>
      </c>
      <c r="M126" s="11">
        <f t="shared" si="8"/>
        <v>0</v>
      </c>
      <c r="N126" s="11">
        <f t="shared" si="9"/>
        <v>25000</v>
      </c>
      <c r="O126" s="11">
        <f t="shared" si="10"/>
        <v>5000</v>
      </c>
      <c r="P126" s="11">
        <f t="shared" si="11"/>
        <v>0</v>
      </c>
    </row>
    <row r="127" spans="1:16" ht="38.25">
      <c r="A127" s="9" t="s">
        <v>298</v>
      </c>
      <c r="B127" s="10" t="s">
        <v>299</v>
      </c>
      <c r="C127" s="11">
        <v>10000</v>
      </c>
      <c r="D127" s="11">
        <v>10000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f t="shared" si="6"/>
        <v>0</v>
      </c>
      <c r="L127" s="11">
        <f t="shared" si="7"/>
        <v>10000</v>
      </c>
      <c r="M127" s="11">
        <f t="shared" si="8"/>
        <v>0</v>
      </c>
      <c r="N127" s="11">
        <f t="shared" si="9"/>
        <v>10000</v>
      </c>
      <c r="O127" s="11">
        <f t="shared" si="10"/>
        <v>0</v>
      </c>
      <c r="P127" s="11">
        <f t="shared" si="11"/>
        <v>0</v>
      </c>
    </row>
    <row r="128" spans="1:16" ht="12.75">
      <c r="A128" s="9" t="s">
        <v>281</v>
      </c>
      <c r="B128" s="10" t="s">
        <v>282</v>
      </c>
      <c r="C128" s="11">
        <v>200000</v>
      </c>
      <c r="D128" s="11">
        <v>200000</v>
      </c>
      <c r="E128" s="11">
        <v>37500</v>
      </c>
      <c r="F128" s="11">
        <v>33046.43</v>
      </c>
      <c r="G128" s="11">
        <v>0</v>
      </c>
      <c r="H128" s="11">
        <v>33046.43</v>
      </c>
      <c r="I128" s="11">
        <v>0</v>
      </c>
      <c r="J128" s="11">
        <v>0</v>
      </c>
      <c r="K128" s="11">
        <f t="shared" si="6"/>
        <v>4453.57</v>
      </c>
      <c r="L128" s="11">
        <f t="shared" si="7"/>
        <v>166953.57</v>
      </c>
      <c r="M128" s="11">
        <f t="shared" si="8"/>
        <v>88.12381333333333</v>
      </c>
      <c r="N128" s="11">
        <f t="shared" si="9"/>
        <v>166953.57</v>
      </c>
      <c r="O128" s="11">
        <f t="shared" si="10"/>
        <v>4453.57</v>
      </c>
      <c r="P128" s="11">
        <f t="shared" si="11"/>
        <v>88.12381333333333</v>
      </c>
    </row>
    <row r="129" spans="1:16" ht="12.75">
      <c r="A129" s="9" t="s">
        <v>283</v>
      </c>
      <c r="B129" s="10" t="s">
        <v>284</v>
      </c>
      <c r="C129" s="11">
        <v>243000</v>
      </c>
      <c r="D129" s="11">
        <v>243000</v>
      </c>
      <c r="E129" s="11">
        <v>40000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f t="shared" si="6"/>
        <v>40000</v>
      </c>
      <c r="L129" s="11">
        <f t="shared" si="7"/>
        <v>243000</v>
      </c>
      <c r="M129" s="11">
        <f t="shared" si="8"/>
        <v>0</v>
      </c>
      <c r="N129" s="11">
        <f t="shared" si="9"/>
        <v>243000</v>
      </c>
      <c r="O129" s="11">
        <f t="shared" si="10"/>
        <v>40000</v>
      </c>
      <c r="P129" s="11">
        <f t="shared" si="11"/>
        <v>0</v>
      </c>
    </row>
    <row r="130" spans="1:16" ht="38.25">
      <c r="A130" s="9" t="s">
        <v>285</v>
      </c>
      <c r="B130" s="10" t="s">
        <v>286</v>
      </c>
      <c r="C130" s="11">
        <v>505000</v>
      </c>
      <c r="D130" s="11">
        <v>655000</v>
      </c>
      <c r="E130" s="11">
        <v>220000</v>
      </c>
      <c r="F130" s="11">
        <v>58911.02</v>
      </c>
      <c r="G130" s="11">
        <v>0</v>
      </c>
      <c r="H130" s="11">
        <v>58911.02</v>
      </c>
      <c r="I130" s="11">
        <v>0</v>
      </c>
      <c r="J130" s="11">
        <v>0</v>
      </c>
      <c r="K130" s="11">
        <f t="shared" si="6"/>
        <v>161088.98</v>
      </c>
      <c r="L130" s="11">
        <f t="shared" si="7"/>
        <v>596088.98</v>
      </c>
      <c r="M130" s="11">
        <f t="shared" si="8"/>
        <v>26.77773636363636</v>
      </c>
      <c r="N130" s="11">
        <f t="shared" si="9"/>
        <v>596088.98</v>
      </c>
      <c r="O130" s="11">
        <f t="shared" si="10"/>
        <v>161088.98</v>
      </c>
      <c r="P130" s="11">
        <f t="shared" si="11"/>
        <v>26.77773636363636</v>
      </c>
    </row>
    <row r="131" spans="1:16" ht="25.5">
      <c r="A131" s="9" t="s">
        <v>264</v>
      </c>
      <c r="B131" s="10" t="s">
        <v>265</v>
      </c>
      <c r="C131" s="11">
        <v>2500</v>
      </c>
      <c r="D131" s="11">
        <v>2500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f t="shared" si="6"/>
        <v>0</v>
      </c>
      <c r="L131" s="11">
        <f t="shared" si="7"/>
        <v>2500</v>
      </c>
      <c r="M131" s="11">
        <f t="shared" si="8"/>
        <v>0</v>
      </c>
      <c r="N131" s="11">
        <f t="shared" si="9"/>
        <v>2500</v>
      </c>
      <c r="O131" s="11">
        <f t="shared" si="10"/>
        <v>0</v>
      </c>
      <c r="P131" s="11">
        <f t="shared" si="11"/>
        <v>0</v>
      </c>
    </row>
    <row r="132" spans="1:16" ht="38.25">
      <c r="A132" s="9" t="s">
        <v>300</v>
      </c>
      <c r="B132" s="10" t="s">
        <v>48</v>
      </c>
      <c r="C132" s="11">
        <v>5500</v>
      </c>
      <c r="D132" s="11">
        <v>5500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f t="shared" si="6"/>
        <v>0</v>
      </c>
      <c r="L132" s="11">
        <f t="shared" si="7"/>
        <v>5500</v>
      </c>
      <c r="M132" s="11">
        <f t="shared" si="8"/>
        <v>0</v>
      </c>
      <c r="N132" s="11">
        <f t="shared" si="9"/>
        <v>5500</v>
      </c>
      <c r="O132" s="11">
        <f t="shared" si="10"/>
        <v>0</v>
      </c>
      <c r="P132" s="11">
        <f t="shared" si="11"/>
        <v>0</v>
      </c>
    </row>
    <row r="133" spans="1:16" ht="12.75">
      <c r="A133" s="9" t="s">
        <v>272</v>
      </c>
      <c r="B133" s="10" t="s">
        <v>49</v>
      </c>
      <c r="C133" s="11">
        <v>900000</v>
      </c>
      <c r="D133" s="11">
        <v>1037000</v>
      </c>
      <c r="E133" s="11">
        <v>323164</v>
      </c>
      <c r="F133" s="11">
        <v>186164</v>
      </c>
      <c r="G133" s="11">
        <v>0</v>
      </c>
      <c r="H133" s="11">
        <v>186164</v>
      </c>
      <c r="I133" s="11">
        <v>0</v>
      </c>
      <c r="J133" s="11">
        <v>0</v>
      </c>
      <c r="K133" s="11">
        <f t="shared" si="6"/>
        <v>137000</v>
      </c>
      <c r="L133" s="11">
        <f t="shared" si="7"/>
        <v>850836</v>
      </c>
      <c r="M133" s="11">
        <f t="shared" si="8"/>
        <v>57.606664108625964</v>
      </c>
      <c r="N133" s="11">
        <f t="shared" si="9"/>
        <v>850836</v>
      </c>
      <c r="O133" s="11">
        <f t="shared" si="10"/>
        <v>137000</v>
      </c>
      <c r="P133" s="11">
        <f t="shared" si="11"/>
        <v>57.606664108625964</v>
      </c>
    </row>
    <row r="134" spans="1:16" ht="25.5">
      <c r="A134" s="6" t="s">
        <v>305</v>
      </c>
      <c r="B134" s="7" t="s">
        <v>306</v>
      </c>
      <c r="C134" s="8">
        <v>2847373</v>
      </c>
      <c r="D134" s="8">
        <v>3050530</v>
      </c>
      <c r="E134" s="8">
        <v>943571</v>
      </c>
      <c r="F134" s="8">
        <v>630635.07</v>
      </c>
      <c r="G134" s="8">
        <v>0</v>
      </c>
      <c r="H134" s="8">
        <v>630635.07</v>
      </c>
      <c r="I134" s="8">
        <v>0</v>
      </c>
      <c r="J134" s="8">
        <v>0</v>
      </c>
      <c r="K134" s="8">
        <f aca="true" t="shared" si="12" ref="K134:K197">E134-F134</f>
        <v>312935.93000000005</v>
      </c>
      <c r="L134" s="8">
        <f aca="true" t="shared" si="13" ref="L134:L197">D134-F134</f>
        <v>2419894.93</v>
      </c>
      <c r="M134" s="8">
        <f aca="true" t="shared" si="14" ref="M134:M197">IF(E134=0,0,(F134/E134)*100)</f>
        <v>66.83493557983448</v>
      </c>
      <c r="N134" s="8">
        <f aca="true" t="shared" si="15" ref="N134:N197">D134-H134</f>
        <v>2419894.93</v>
      </c>
      <c r="O134" s="8">
        <f aca="true" t="shared" si="16" ref="O134:O197">E134-H134</f>
        <v>312935.93000000005</v>
      </c>
      <c r="P134" s="8">
        <f aca="true" t="shared" si="17" ref="P134:P197">IF(E134=0,0,(H134/E134)*100)</f>
        <v>66.83493557983448</v>
      </c>
    </row>
    <row r="135" spans="1:16" ht="51">
      <c r="A135" s="9" t="s">
        <v>147</v>
      </c>
      <c r="B135" s="10" t="s">
        <v>148</v>
      </c>
      <c r="C135" s="11">
        <v>946644</v>
      </c>
      <c r="D135" s="11">
        <v>946644</v>
      </c>
      <c r="E135" s="11">
        <v>241070</v>
      </c>
      <c r="F135" s="11">
        <v>205577.04</v>
      </c>
      <c r="G135" s="11">
        <v>0</v>
      </c>
      <c r="H135" s="11">
        <v>205577.04</v>
      </c>
      <c r="I135" s="11">
        <v>0</v>
      </c>
      <c r="J135" s="11">
        <v>0</v>
      </c>
      <c r="K135" s="11">
        <f t="shared" si="12"/>
        <v>35492.95999999999</v>
      </c>
      <c r="L135" s="11">
        <f t="shared" si="13"/>
        <v>741066.96</v>
      </c>
      <c r="M135" s="11">
        <f t="shared" si="14"/>
        <v>85.27690712241258</v>
      </c>
      <c r="N135" s="11">
        <f t="shared" si="15"/>
        <v>741066.96</v>
      </c>
      <c r="O135" s="11">
        <f t="shared" si="16"/>
        <v>35492.95999999999</v>
      </c>
      <c r="P135" s="11">
        <f t="shared" si="17"/>
        <v>85.27690712241258</v>
      </c>
    </row>
    <row r="136" spans="1:16" ht="12.75">
      <c r="A136" s="9" t="s">
        <v>149</v>
      </c>
      <c r="B136" s="10" t="s">
        <v>150</v>
      </c>
      <c r="C136" s="11">
        <v>25000</v>
      </c>
      <c r="D136" s="11">
        <v>225000</v>
      </c>
      <c r="E136" s="11">
        <v>225000</v>
      </c>
      <c r="F136" s="11">
        <v>23985.69</v>
      </c>
      <c r="G136" s="11">
        <v>0</v>
      </c>
      <c r="H136" s="11">
        <v>23985.69</v>
      </c>
      <c r="I136" s="11">
        <v>0</v>
      </c>
      <c r="J136" s="11">
        <v>0</v>
      </c>
      <c r="K136" s="11">
        <f t="shared" si="12"/>
        <v>201014.31</v>
      </c>
      <c r="L136" s="11">
        <f t="shared" si="13"/>
        <v>201014.31</v>
      </c>
      <c r="M136" s="11">
        <f t="shared" si="14"/>
        <v>10.660306666666667</v>
      </c>
      <c r="N136" s="11">
        <f t="shared" si="15"/>
        <v>201014.31</v>
      </c>
      <c r="O136" s="11">
        <f t="shared" si="16"/>
        <v>201014.31</v>
      </c>
      <c r="P136" s="11">
        <f t="shared" si="17"/>
        <v>10.660306666666667</v>
      </c>
    </row>
    <row r="137" spans="1:16" ht="12.75">
      <c r="A137" s="9" t="s">
        <v>277</v>
      </c>
      <c r="B137" s="10" t="s">
        <v>278</v>
      </c>
      <c r="C137" s="11">
        <v>1359299</v>
      </c>
      <c r="D137" s="11">
        <v>1359299</v>
      </c>
      <c r="E137" s="11">
        <v>339825</v>
      </c>
      <c r="F137" s="11">
        <v>315228.9</v>
      </c>
      <c r="G137" s="11">
        <v>0</v>
      </c>
      <c r="H137" s="11">
        <v>315228.9</v>
      </c>
      <c r="I137" s="11">
        <v>0</v>
      </c>
      <c r="J137" s="11">
        <v>0</v>
      </c>
      <c r="K137" s="11">
        <f t="shared" si="12"/>
        <v>24596.099999999977</v>
      </c>
      <c r="L137" s="11">
        <f t="shared" si="13"/>
        <v>1044070.1</v>
      </c>
      <c r="M137" s="11">
        <f t="shared" si="14"/>
        <v>92.7621275656588</v>
      </c>
      <c r="N137" s="11">
        <f t="shared" si="15"/>
        <v>1044070.1</v>
      </c>
      <c r="O137" s="11">
        <f t="shared" si="16"/>
        <v>24596.099999999977</v>
      </c>
      <c r="P137" s="11">
        <f t="shared" si="17"/>
        <v>92.7621275656588</v>
      </c>
    </row>
    <row r="138" spans="1:16" ht="38.25">
      <c r="A138" s="9" t="s">
        <v>184</v>
      </c>
      <c r="B138" s="10" t="s">
        <v>185</v>
      </c>
      <c r="C138" s="11">
        <v>55556</v>
      </c>
      <c r="D138" s="11">
        <v>55556</v>
      </c>
      <c r="E138" s="11">
        <v>15000</v>
      </c>
      <c r="F138" s="11">
        <v>2717</v>
      </c>
      <c r="G138" s="11">
        <v>0</v>
      </c>
      <c r="H138" s="11">
        <v>2717</v>
      </c>
      <c r="I138" s="11">
        <v>0</v>
      </c>
      <c r="J138" s="11">
        <v>0</v>
      </c>
      <c r="K138" s="11">
        <f t="shared" si="12"/>
        <v>12283</v>
      </c>
      <c r="L138" s="11">
        <f t="shared" si="13"/>
        <v>52839</v>
      </c>
      <c r="M138" s="11">
        <f t="shared" si="14"/>
        <v>18.113333333333333</v>
      </c>
      <c r="N138" s="11">
        <f t="shared" si="15"/>
        <v>52839</v>
      </c>
      <c r="O138" s="11">
        <f t="shared" si="16"/>
        <v>12283</v>
      </c>
      <c r="P138" s="11">
        <f t="shared" si="17"/>
        <v>18.113333333333333</v>
      </c>
    </row>
    <row r="139" spans="1:16" ht="12.75">
      <c r="A139" s="9" t="s">
        <v>93</v>
      </c>
      <c r="B139" s="10" t="s">
        <v>297</v>
      </c>
      <c r="C139" s="11">
        <v>27800</v>
      </c>
      <c r="D139" s="11">
        <v>27800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f t="shared" si="12"/>
        <v>0</v>
      </c>
      <c r="L139" s="11">
        <f t="shared" si="13"/>
        <v>27800</v>
      </c>
      <c r="M139" s="11">
        <f t="shared" si="14"/>
        <v>0</v>
      </c>
      <c r="N139" s="11">
        <f t="shared" si="15"/>
        <v>27800</v>
      </c>
      <c r="O139" s="11">
        <f t="shared" si="16"/>
        <v>0</v>
      </c>
      <c r="P139" s="11">
        <f t="shared" si="17"/>
        <v>0</v>
      </c>
    </row>
    <row r="140" spans="1:16" ht="25.5">
      <c r="A140" s="9" t="s">
        <v>236</v>
      </c>
      <c r="B140" s="10" t="s">
        <v>237</v>
      </c>
      <c r="C140" s="11">
        <v>55000</v>
      </c>
      <c r="D140" s="11">
        <v>55000</v>
      </c>
      <c r="E140" s="11">
        <v>5000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5000</v>
      </c>
      <c r="L140" s="11">
        <f t="shared" si="13"/>
        <v>55000</v>
      </c>
      <c r="M140" s="11">
        <f t="shared" si="14"/>
        <v>0</v>
      </c>
      <c r="N140" s="11">
        <f t="shared" si="15"/>
        <v>55000</v>
      </c>
      <c r="O140" s="11">
        <f t="shared" si="16"/>
        <v>5000</v>
      </c>
      <c r="P140" s="11">
        <f t="shared" si="17"/>
        <v>0</v>
      </c>
    </row>
    <row r="141" spans="1:16" ht="25.5">
      <c r="A141" s="9" t="s">
        <v>242</v>
      </c>
      <c r="B141" s="10" t="s">
        <v>243</v>
      </c>
      <c r="C141" s="11">
        <v>298074</v>
      </c>
      <c r="D141" s="11">
        <v>306874</v>
      </c>
      <c r="E141" s="11">
        <v>83319</v>
      </c>
      <c r="F141" s="11">
        <v>63526.44</v>
      </c>
      <c r="G141" s="11">
        <v>0</v>
      </c>
      <c r="H141" s="11">
        <v>63526.44</v>
      </c>
      <c r="I141" s="11">
        <v>0</v>
      </c>
      <c r="J141" s="11">
        <v>0</v>
      </c>
      <c r="K141" s="11">
        <f t="shared" si="12"/>
        <v>19792.559999999998</v>
      </c>
      <c r="L141" s="11">
        <f t="shared" si="13"/>
        <v>243347.56</v>
      </c>
      <c r="M141" s="11">
        <f t="shared" si="14"/>
        <v>76.24484211284341</v>
      </c>
      <c r="N141" s="11">
        <f t="shared" si="15"/>
        <v>243347.56</v>
      </c>
      <c r="O141" s="11">
        <f t="shared" si="16"/>
        <v>19792.559999999998</v>
      </c>
      <c r="P141" s="11">
        <f t="shared" si="17"/>
        <v>76.24484211284341</v>
      </c>
    </row>
    <row r="142" spans="1:16" ht="12.75">
      <c r="A142" s="9" t="s">
        <v>281</v>
      </c>
      <c r="B142" s="10" t="s">
        <v>282</v>
      </c>
      <c r="C142" s="11">
        <v>80000</v>
      </c>
      <c r="D142" s="11">
        <v>74357</v>
      </c>
      <c r="E142" s="11">
        <v>34357</v>
      </c>
      <c r="F142" s="11">
        <v>19600</v>
      </c>
      <c r="G142" s="11">
        <v>0</v>
      </c>
      <c r="H142" s="11">
        <v>19600</v>
      </c>
      <c r="I142" s="11">
        <v>0</v>
      </c>
      <c r="J142" s="11">
        <v>0</v>
      </c>
      <c r="K142" s="11">
        <f t="shared" si="12"/>
        <v>14757</v>
      </c>
      <c r="L142" s="11">
        <f t="shared" si="13"/>
        <v>54757</v>
      </c>
      <c r="M142" s="11">
        <f t="shared" si="14"/>
        <v>57.048054253863846</v>
      </c>
      <c r="N142" s="11">
        <f t="shared" si="15"/>
        <v>54757</v>
      </c>
      <c r="O142" s="11">
        <f t="shared" si="16"/>
        <v>14757</v>
      </c>
      <c r="P142" s="11">
        <f t="shared" si="17"/>
        <v>57.048054253863846</v>
      </c>
    </row>
    <row r="143" spans="1:16" ht="25.5">
      <c r="A143" s="6" t="s">
        <v>307</v>
      </c>
      <c r="B143" s="7" t="s">
        <v>308</v>
      </c>
      <c r="C143" s="8">
        <v>5340980</v>
      </c>
      <c r="D143" s="8">
        <v>5427504</v>
      </c>
      <c r="E143" s="8">
        <v>1372244</v>
      </c>
      <c r="F143" s="8">
        <v>955751.93</v>
      </c>
      <c r="G143" s="8">
        <v>0</v>
      </c>
      <c r="H143" s="8">
        <v>954401.93</v>
      </c>
      <c r="I143" s="8">
        <v>1350</v>
      </c>
      <c r="J143" s="8">
        <v>0</v>
      </c>
      <c r="K143" s="8">
        <f t="shared" si="12"/>
        <v>416492.06999999995</v>
      </c>
      <c r="L143" s="8">
        <f t="shared" si="13"/>
        <v>4471752.07</v>
      </c>
      <c r="M143" s="8">
        <f t="shared" si="14"/>
        <v>69.64883286062829</v>
      </c>
      <c r="N143" s="8">
        <f t="shared" si="15"/>
        <v>4473102.07</v>
      </c>
      <c r="O143" s="8">
        <f t="shared" si="16"/>
        <v>417842.06999999995</v>
      </c>
      <c r="P143" s="8">
        <f t="shared" si="17"/>
        <v>69.5504538551453</v>
      </c>
    </row>
    <row r="144" spans="1:16" ht="51">
      <c r="A144" s="9" t="s">
        <v>147</v>
      </c>
      <c r="B144" s="10" t="s">
        <v>148</v>
      </c>
      <c r="C144" s="11">
        <v>1516320</v>
      </c>
      <c r="D144" s="11">
        <v>1546520</v>
      </c>
      <c r="E144" s="11">
        <v>381062</v>
      </c>
      <c r="F144" s="11">
        <v>169720.1</v>
      </c>
      <c r="G144" s="11">
        <v>0</v>
      </c>
      <c r="H144" s="11">
        <v>169720.1</v>
      </c>
      <c r="I144" s="11">
        <v>0</v>
      </c>
      <c r="J144" s="11">
        <v>0</v>
      </c>
      <c r="K144" s="11">
        <f t="shared" si="12"/>
        <v>211341.9</v>
      </c>
      <c r="L144" s="11">
        <f t="shared" si="13"/>
        <v>1376799.9</v>
      </c>
      <c r="M144" s="11">
        <f t="shared" si="14"/>
        <v>44.53871023612955</v>
      </c>
      <c r="N144" s="11">
        <f t="shared" si="15"/>
        <v>1376799.9</v>
      </c>
      <c r="O144" s="11">
        <f t="shared" si="16"/>
        <v>211341.9</v>
      </c>
      <c r="P144" s="11">
        <f t="shared" si="17"/>
        <v>44.53871023612955</v>
      </c>
    </row>
    <row r="145" spans="1:16" ht="12.75">
      <c r="A145" s="9" t="s">
        <v>277</v>
      </c>
      <c r="B145" s="10" t="s">
        <v>278</v>
      </c>
      <c r="C145" s="11">
        <v>2620563</v>
      </c>
      <c r="D145" s="11">
        <v>2647363</v>
      </c>
      <c r="E145" s="11">
        <v>681940</v>
      </c>
      <c r="F145" s="11">
        <v>522593.93</v>
      </c>
      <c r="G145" s="11">
        <v>0</v>
      </c>
      <c r="H145" s="11">
        <v>521243.93</v>
      </c>
      <c r="I145" s="11">
        <v>1350</v>
      </c>
      <c r="J145" s="11">
        <v>0</v>
      </c>
      <c r="K145" s="11">
        <f t="shared" si="12"/>
        <v>159346.07</v>
      </c>
      <c r="L145" s="11">
        <f t="shared" si="13"/>
        <v>2124769.07</v>
      </c>
      <c r="M145" s="11">
        <f t="shared" si="14"/>
        <v>76.63341789600257</v>
      </c>
      <c r="N145" s="11">
        <f t="shared" si="15"/>
        <v>2126119.07</v>
      </c>
      <c r="O145" s="11">
        <f t="shared" si="16"/>
        <v>160696.07</v>
      </c>
      <c r="P145" s="11">
        <f t="shared" si="17"/>
        <v>76.4354532656832</v>
      </c>
    </row>
    <row r="146" spans="1:16" ht="12.75">
      <c r="A146" s="9" t="s">
        <v>93</v>
      </c>
      <c r="B146" s="10" t="s">
        <v>297</v>
      </c>
      <c r="C146" s="11">
        <v>30547</v>
      </c>
      <c r="D146" s="11">
        <v>30547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f t="shared" si="12"/>
        <v>0</v>
      </c>
      <c r="L146" s="11">
        <f t="shared" si="13"/>
        <v>30547</v>
      </c>
      <c r="M146" s="11">
        <f t="shared" si="14"/>
        <v>0</v>
      </c>
      <c r="N146" s="11">
        <f t="shared" si="15"/>
        <v>30547</v>
      </c>
      <c r="O146" s="11">
        <f t="shared" si="16"/>
        <v>0</v>
      </c>
      <c r="P146" s="11">
        <f t="shared" si="17"/>
        <v>0</v>
      </c>
    </row>
    <row r="147" spans="1:16" ht="25.5">
      <c r="A147" s="9" t="s">
        <v>236</v>
      </c>
      <c r="B147" s="10" t="s">
        <v>237</v>
      </c>
      <c r="C147" s="11">
        <v>30000</v>
      </c>
      <c r="D147" s="11">
        <v>30000</v>
      </c>
      <c r="E147" s="11">
        <v>11000</v>
      </c>
      <c r="F147" s="11">
        <v>4800</v>
      </c>
      <c r="G147" s="11">
        <v>0</v>
      </c>
      <c r="H147" s="11">
        <v>4800</v>
      </c>
      <c r="I147" s="11">
        <v>0</v>
      </c>
      <c r="J147" s="11">
        <v>0</v>
      </c>
      <c r="K147" s="11">
        <f t="shared" si="12"/>
        <v>6200</v>
      </c>
      <c r="L147" s="11">
        <f t="shared" si="13"/>
        <v>25200</v>
      </c>
      <c r="M147" s="11">
        <f t="shared" si="14"/>
        <v>43.63636363636363</v>
      </c>
      <c r="N147" s="11">
        <f t="shared" si="15"/>
        <v>25200</v>
      </c>
      <c r="O147" s="11">
        <f t="shared" si="16"/>
        <v>6200</v>
      </c>
      <c r="P147" s="11">
        <f t="shared" si="17"/>
        <v>43.63636363636363</v>
      </c>
    </row>
    <row r="148" spans="1:16" ht="25.5">
      <c r="A148" s="9" t="s">
        <v>242</v>
      </c>
      <c r="B148" s="10" t="s">
        <v>243</v>
      </c>
      <c r="C148" s="11">
        <v>440550</v>
      </c>
      <c r="D148" s="11">
        <v>456650</v>
      </c>
      <c r="E148" s="11">
        <v>126238</v>
      </c>
      <c r="F148" s="11">
        <v>100633.9</v>
      </c>
      <c r="G148" s="11">
        <v>0</v>
      </c>
      <c r="H148" s="11">
        <v>100633.9</v>
      </c>
      <c r="I148" s="11">
        <v>0</v>
      </c>
      <c r="J148" s="11">
        <v>0</v>
      </c>
      <c r="K148" s="11">
        <f t="shared" si="12"/>
        <v>25604.100000000006</v>
      </c>
      <c r="L148" s="11">
        <f t="shared" si="13"/>
        <v>356016.1</v>
      </c>
      <c r="M148" s="11">
        <f t="shared" si="14"/>
        <v>79.71759692010329</v>
      </c>
      <c r="N148" s="11">
        <f t="shared" si="15"/>
        <v>356016.1</v>
      </c>
      <c r="O148" s="11">
        <f t="shared" si="16"/>
        <v>25604.100000000006</v>
      </c>
      <c r="P148" s="11">
        <f t="shared" si="17"/>
        <v>79.71759692010329</v>
      </c>
    </row>
    <row r="149" spans="1:16" ht="12.75">
      <c r="A149" s="9" t="s">
        <v>246</v>
      </c>
      <c r="B149" s="10" t="s">
        <v>247</v>
      </c>
      <c r="C149" s="11">
        <v>60000</v>
      </c>
      <c r="D149" s="11">
        <v>60000</v>
      </c>
      <c r="E149" s="11">
        <v>6000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f t="shared" si="12"/>
        <v>6000</v>
      </c>
      <c r="L149" s="11">
        <f t="shared" si="13"/>
        <v>60000</v>
      </c>
      <c r="M149" s="11">
        <f t="shared" si="14"/>
        <v>0</v>
      </c>
      <c r="N149" s="11">
        <f t="shared" si="15"/>
        <v>60000</v>
      </c>
      <c r="O149" s="11">
        <f t="shared" si="16"/>
        <v>6000</v>
      </c>
      <c r="P149" s="11">
        <f t="shared" si="17"/>
        <v>0</v>
      </c>
    </row>
    <row r="150" spans="1:16" ht="12.75">
      <c r="A150" s="9" t="s">
        <v>281</v>
      </c>
      <c r="B150" s="10" t="s">
        <v>282</v>
      </c>
      <c r="C150" s="11">
        <v>34000</v>
      </c>
      <c r="D150" s="11">
        <v>34000</v>
      </c>
      <c r="E150" s="11">
        <v>8000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f t="shared" si="12"/>
        <v>8000</v>
      </c>
      <c r="L150" s="11">
        <f t="shared" si="13"/>
        <v>34000</v>
      </c>
      <c r="M150" s="11">
        <f t="shared" si="14"/>
        <v>0</v>
      </c>
      <c r="N150" s="11">
        <f t="shared" si="15"/>
        <v>34000</v>
      </c>
      <c r="O150" s="11">
        <f t="shared" si="16"/>
        <v>8000</v>
      </c>
      <c r="P150" s="11">
        <f t="shared" si="17"/>
        <v>0</v>
      </c>
    </row>
    <row r="151" spans="1:16" ht="12.75">
      <c r="A151" s="9" t="s">
        <v>283</v>
      </c>
      <c r="B151" s="10" t="s">
        <v>284</v>
      </c>
      <c r="C151" s="11">
        <v>52000</v>
      </c>
      <c r="D151" s="11">
        <v>52000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f t="shared" si="12"/>
        <v>0</v>
      </c>
      <c r="L151" s="11">
        <f t="shared" si="13"/>
        <v>52000</v>
      </c>
      <c r="M151" s="11">
        <f t="shared" si="14"/>
        <v>0</v>
      </c>
      <c r="N151" s="11">
        <f t="shared" si="15"/>
        <v>52000</v>
      </c>
      <c r="O151" s="11">
        <f t="shared" si="16"/>
        <v>0</v>
      </c>
      <c r="P151" s="11">
        <f t="shared" si="17"/>
        <v>0</v>
      </c>
    </row>
    <row r="152" spans="1:16" ht="38.25">
      <c r="A152" s="9" t="s">
        <v>285</v>
      </c>
      <c r="B152" s="10" t="s">
        <v>286</v>
      </c>
      <c r="C152" s="11">
        <v>100000</v>
      </c>
      <c r="D152" s="11">
        <v>100000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f t="shared" si="12"/>
        <v>0</v>
      </c>
      <c r="L152" s="11">
        <f t="shared" si="13"/>
        <v>100000</v>
      </c>
      <c r="M152" s="11">
        <f t="shared" si="14"/>
        <v>0</v>
      </c>
      <c r="N152" s="11">
        <f t="shared" si="15"/>
        <v>100000</v>
      </c>
      <c r="O152" s="11">
        <f t="shared" si="16"/>
        <v>0</v>
      </c>
      <c r="P152" s="11">
        <f t="shared" si="17"/>
        <v>0</v>
      </c>
    </row>
    <row r="153" spans="1:16" ht="25.5">
      <c r="A153" s="9" t="s">
        <v>264</v>
      </c>
      <c r="B153" s="10" t="s">
        <v>265</v>
      </c>
      <c r="C153" s="11">
        <v>2000</v>
      </c>
      <c r="D153" s="11">
        <v>2000</v>
      </c>
      <c r="E153" s="11">
        <v>2000</v>
      </c>
      <c r="F153" s="11">
        <v>2000</v>
      </c>
      <c r="G153" s="11">
        <v>0</v>
      </c>
      <c r="H153" s="11">
        <v>2000</v>
      </c>
      <c r="I153" s="11">
        <v>0</v>
      </c>
      <c r="J153" s="11">
        <v>0</v>
      </c>
      <c r="K153" s="11">
        <f t="shared" si="12"/>
        <v>0</v>
      </c>
      <c r="L153" s="11">
        <f t="shared" si="13"/>
        <v>0</v>
      </c>
      <c r="M153" s="11">
        <f t="shared" si="14"/>
        <v>100</v>
      </c>
      <c r="N153" s="11">
        <f t="shared" si="15"/>
        <v>0</v>
      </c>
      <c r="O153" s="11">
        <f t="shared" si="16"/>
        <v>0</v>
      </c>
      <c r="P153" s="11">
        <f t="shared" si="17"/>
        <v>100</v>
      </c>
    </row>
    <row r="154" spans="1:16" ht="12.75">
      <c r="A154" s="9" t="s">
        <v>272</v>
      </c>
      <c r="B154" s="10" t="s">
        <v>49</v>
      </c>
      <c r="C154" s="11">
        <v>455000</v>
      </c>
      <c r="D154" s="11">
        <v>468424</v>
      </c>
      <c r="E154" s="11">
        <v>156004</v>
      </c>
      <c r="F154" s="11">
        <v>156004</v>
      </c>
      <c r="G154" s="11">
        <v>0</v>
      </c>
      <c r="H154" s="11">
        <v>156004</v>
      </c>
      <c r="I154" s="11">
        <v>0</v>
      </c>
      <c r="J154" s="11">
        <v>0</v>
      </c>
      <c r="K154" s="11">
        <f t="shared" si="12"/>
        <v>0</v>
      </c>
      <c r="L154" s="11">
        <f t="shared" si="13"/>
        <v>312420</v>
      </c>
      <c r="M154" s="11">
        <f t="shared" si="14"/>
        <v>100</v>
      </c>
      <c r="N154" s="11">
        <f t="shared" si="15"/>
        <v>312420</v>
      </c>
      <c r="O154" s="11">
        <f t="shared" si="16"/>
        <v>0</v>
      </c>
      <c r="P154" s="11">
        <f t="shared" si="17"/>
        <v>100</v>
      </c>
    </row>
    <row r="155" spans="1:16" ht="25.5">
      <c r="A155" s="6" t="s">
        <v>309</v>
      </c>
      <c r="B155" s="7" t="s">
        <v>310</v>
      </c>
      <c r="C155" s="8">
        <v>1058429</v>
      </c>
      <c r="D155" s="8">
        <v>1058429</v>
      </c>
      <c r="E155" s="8">
        <v>281287</v>
      </c>
      <c r="F155" s="8">
        <v>224018.84</v>
      </c>
      <c r="G155" s="8">
        <v>0</v>
      </c>
      <c r="H155" s="8">
        <v>224018.84</v>
      </c>
      <c r="I155" s="8">
        <v>0</v>
      </c>
      <c r="J155" s="8">
        <v>0</v>
      </c>
      <c r="K155" s="8">
        <f t="shared" si="12"/>
        <v>57268.16</v>
      </c>
      <c r="L155" s="8">
        <f t="shared" si="13"/>
        <v>834410.16</v>
      </c>
      <c r="M155" s="8">
        <f t="shared" si="14"/>
        <v>79.64066593905869</v>
      </c>
      <c r="N155" s="8">
        <f t="shared" si="15"/>
        <v>834410.16</v>
      </c>
      <c r="O155" s="8">
        <f t="shared" si="16"/>
        <v>57268.16</v>
      </c>
      <c r="P155" s="8">
        <f t="shared" si="17"/>
        <v>79.64066593905869</v>
      </c>
    </row>
    <row r="156" spans="1:16" ht="51">
      <c r="A156" s="9" t="s">
        <v>147</v>
      </c>
      <c r="B156" s="10" t="s">
        <v>148</v>
      </c>
      <c r="C156" s="11">
        <v>977806</v>
      </c>
      <c r="D156" s="11">
        <v>977806</v>
      </c>
      <c r="E156" s="11">
        <v>254381</v>
      </c>
      <c r="F156" s="11">
        <v>207747.75</v>
      </c>
      <c r="G156" s="11">
        <v>0</v>
      </c>
      <c r="H156" s="11">
        <v>207747.75</v>
      </c>
      <c r="I156" s="11">
        <v>0</v>
      </c>
      <c r="J156" s="11">
        <v>0</v>
      </c>
      <c r="K156" s="11">
        <f t="shared" si="12"/>
        <v>46633.25</v>
      </c>
      <c r="L156" s="11">
        <f t="shared" si="13"/>
        <v>770058.25</v>
      </c>
      <c r="M156" s="11">
        <f t="shared" si="14"/>
        <v>81.66795082966102</v>
      </c>
      <c r="N156" s="11">
        <f t="shared" si="15"/>
        <v>770058.25</v>
      </c>
      <c r="O156" s="11">
        <f t="shared" si="16"/>
        <v>46633.25</v>
      </c>
      <c r="P156" s="11">
        <f t="shared" si="17"/>
        <v>81.66795082966102</v>
      </c>
    </row>
    <row r="157" spans="1:16" ht="12.75">
      <c r="A157" s="9" t="s">
        <v>93</v>
      </c>
      <c r="B157" s="10" t="s">
        <v>297</v>
      </c>
      <c r="C157" s="11">
        <v>5000</v>
      </c>
      <c r="D157" s="11">
        <v>5000</v>
      </c>
      <c r="E157" s="11">
        <v>5000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f t="shared" si="12"/>
        <v>5000</v>
      </c>
      <c r="L157" s="11">
        <f t="shared" si="13"/>
        <v>5000</v>
      </c>
      <c r="M157" s="11">
        <f t="shared" si="14"/>
        <v>0</v>
      </c>
      <c r="N157" s="11">
        <f t="shared" si="15"/>
        <v>5000</v>
      </c>
      <c r="O157" s="11">
        <f t="shared" si="16"/>
        <v>5000</v>
      </c>
      <c r="P157" s="11">
        <f t="shared" si="17"/>
        <v>0</v>
      </c>
    </row>
    <row r="158" spans="1:16" ht="25.5">
      <c r="A158" s="9" t="s">
        <v>236</v>
      </c>
      <c r="B158" s="10" t="s">
        <v>237</v>
      </c>
      <c r="C158" s="11">
        <v>6000</v>
      </c>
      <c r="D158" s="11">
        <v>6000</v>
      </c>
      <c r="E158" s="11">
        <v>3000</v>
      </c>
      <c r="F158" s="11">
        <v>4000</v>
      </c>
      <c r="G158" s="11">
        <v>0</v>
      </c>
      <c r="H158" s="11">
        <v>4000</v>
      </c>
      <c r="I158" s="11">
        <v>0</v>
      </c>
      <c r="J158" s="11">
        <v>0</v>
      </c>
      <c r="K158" s="11">
        <f t="shared" si="12"/>
        <v>-1000</v>
      </c>
      <c r="L158" s="11">
        <f t="shared" si="13"/>
        <v>2000</v>
      </c>
      <c r="M158" s="11">
        <f t="shared" si="14"/>
        <v>133.33333333333331</v>
      </c>
      <c r="N158" s="11">
        <f t="shared" si="15"/>
        <v>2000</v>
      </c>
      <c r="O158" s="11">
        <f t="shared" si="16"/>
        <v>-1000</v>
      </c>
      <c r="P158" s="11">
        <f t="shared" si="17"/>
        <v>133.33333333333331</v>
      </c>
    </row>
    <row r="159" spans="1:16" ht="25.5">
      <c r="A159" s="9" t="s">
        <v>242</v>
      </c>
      <c r="B159" s="10" t="s">
        <v>243</v>
      </c>
      <c r="C159" s="11">
        <v>63623</v>
      </c>
      <c r="D159" s="11">
        <v>63623</v>
      </c>
      <c r="E159" s="11">
        <v>15906</v>
      </c>
      <c r="F159" s="11">
        <v>12271.09</v>
      </c>
      <c r="G159" s="11">
        <v>0</v>
      </c>
      <c r="H159" s="11">
        <v>12271.09</v>
      </c>
      <c r="I159" s="11">
        <v>0</v>
      </c>
      <c r="J159" s="11">
        <v>0</v>
      </c>
      <c r="K159" s="11">
        <f t="shared" si="12"/>
        <v>3634.91</v>
      </c>
      <c r="L159" s="11">
        <f t="shared" si="13"/>
        <v>51351.91</v>
      </c>
      <c r="M159" s="11">
        <f t="shared" si="14"/>
        <v>77.14755438199423</v>
      </c>
      <c r="N159" s="11">
        <f t="shared" si="15"/>
        <v>51351.91</v>
      </c>
      <c r="O159" s="11">
        <f t="shared" si="16"/>
        <v>3634.91</v>
      </c>
      <c r="P159" s="11">
        <f t="shared" si="17"/>
        <v>77.14755438199423</v>
      </c>
    </row>
    <row r="160" spans="1:16" ht="12.75">
      <c r="A160" s="9" t="s">
        <v>281</v>
      </c>
      <c r="B160" s="10" t="s">
        <v>282</v>
      </c>
      <c r="C160" s="11">
        <v>6000</v>
      </c>
      <c r="D160" s="11">
        <v>6000</v>
      </c>
      <c r="E160" s="11">
        <v>3000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f t="shared" si="12"/>
        <v>3000</v>
      </c>
      <c r="L160" s="11">
        <f t="shared" si="13"/>
        <v>6000</v>
      </c>
      <c r="M160" s="11">
        <f t="shared" si="14"/>
        <v>0</v>
      </c>
      <c r="N160" s="11">
        <f t="shared" si="15"/>
        <v>6000</v>
      </c>
      <c r="O160" s="11">
        <f t="shared" si="16"/>
        <v>3000</v>
      </c>
      <c r="P160" s="11">
        <f t="shared" si="17"/>
        <v>0</v>
      </c>
    </row>
    <row r="161" spans="1:16" ht="25.5">
      <c r="A161" s="6" t="s">
        <v>311</v>
      </c>
      <c r="B161" s="7" t="s">
        <v>312</v>
      </c>
      <c r="C161" s="8">
        <v>891841</v>
      </c>
      <c r="D161" s="8">
        <v>891841</v>
      </c>
      <c r="E161" s="8">
        <v>242355</v>
      </c>
      <c r="F161" s="8">
        <v>212800.88</v>
      </c>
      <c r="G161" s="8">
        <v>0</v>
      </c>
      <c r="H161" s="8">
        <v>212800.88</v>
      </c>
      <c r="I161" s="8">
        <v>0</v>
      </c>
      <c r="J161" s="8">
        <v>0</v>
      </c>
      <c r="K161" s="8">
        <f t="shared" si="12"/>
        <v>29554.119999999995</v>
      </c>
      <c r="L161" s="8">
        <f t="shared" si="13"/>
        <v>679040.12</v>
      </c>
      <c r="M161" s="8">
        <f t="shared" si="14"/>
        <v>87.80544242949392</v>
      </c>
      <c r="N161" s="8">
        <f t="shared" si="15"/>
        <v>679040.12</v>
      </c>
      <c r="O161" s="8">
        <f t="shared" si="16"/>
        <v>29554.119999999995</v>
      </c>
      <c r="P161" s="8">
        <f t="shared" si="17"/>
        <v>87.80544242949392</v>
      </c>
    </row>
    <row r="162" spans="1:16" ht="51">
      <c r="A162" s="9" t="s">
        <v>147</v>
      </c>
      <c r="B162" s="10" t="s">
        <v>148</v>
      </c>
      <c r="C162" s="11">
        <v>763691</v>
      </c>
      <c r="D162" s="11">
        <v>763691</v>
      </c>
      <c r="E162" s="11">
        <v>209322</v>
      </c>
      <c r="F162" s="11">
        <v>185669.07</v>
      </c>
      <c r="G162" s="11">
        <v>0</v>
      </c>
      <c r="H162" s="11">
        <v>185669.07</v>
      </c>
      <c r="I162" s="11">
        <v>0</v>
      </c>
      <c r="J162" s="11">
        <v>0</v>
      </c>
      <c r="K162" s="11">
        <f t="shared" si="12"/>
        <v>23652.929999999993</v>
      </c>
      <c r="L162" s="11">
        <f t="shared" si="13"/>
        <v>578021.9299999999</v>
      </c>
      <c r="M162" s="11">
        <f t="shared" si="14"/>
        <v>88.70021784618913</v>
      </c>
      <c r="N162" s="11">
        <f t="shared" si="15"/>
        <v>578021.9299999999</v>
      </c>
      <c r="O162" s="11">
        <f t="shared" si="16"/>
        <v>23652.929999999993</v>
      </c>
      <c r="P162" s="11">
        <f t="shared" si="17"/>
        <v>88.70021784618913</v>
      </c>
    </row>
    <row r="163" spans="1:16" ht="25.5">
      <c r="A163" s="9" t="s">
        <v>236</v>
      </c>
      <c r="B163" s="10" t="s">
        <v>237</v>
      </c>
      <c r="C163" s="11">
        <v>4000</v>
      </c>
      <c r="D163" s="11">
        <v>4000</v>
      </c>
      <c r="E163" s="11">
        <v>1000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f t="shared" si="12"/>
        <v>1000</v>
      </c>
      <c r="L163" s="11">
        <f t="shared" si="13"/>
        <v>4000</v>
      </c>
      <c r="M163" s="11">
        <f t="shared" si="14"/>
        <v>0</v>
      </c>
      <c r="N163" s="11">
        <f t="shared" si="15"/>
        <v>4000</v>
      </c>
      <c r="O163" s="11">
        <f t="shared" si="16"/>
        <v>1000</v>
      </c>
      <c r="P163" s="11">
        <f t="shared" si="17"/>
        <v>0</v>
      </c>
    </row>
    <row r="164" spans="1:16" ht="25.5">
      <c r="A164" s="9" t="s">
        <v>242</v>
      </c>
      <c r="B164" s="10" t="s">
        <v>243</v>
      </c>
      <c r="C164" s="11">
        <v>120150</v>
      </c>
      <c r="D164" s="11">
        <v>120150</v>
      </c>
      <c r="E164" s="11">
        <v>30033</v>
      </c>
      <c r="F164" s="11">
        <v>27131.81</v>
      </c>
      <c r="G164" s="11">
        <v>0</v>
      </c>
      <c r="H164" s="11">
        <v>27131.81</v>
      </c>
      <c r="I164" s="11">
        <v>0</v>
      </c>
      <c r="J164" s="11">
        <v>0</v>
      </c>
      <c r="K164" s="11">
        <f t="shared" si="12"/>
        <v>2901.1899999999987</v>
      </c>
      <c r="L164" s="11">
        <f t="shared" si="13"/>
        <v>93018.19</v>
      </c>
      <c r="M164" s="11">
        <f t="shared" si="14"/>
        <v>90.33999267472448</v>
      </c>
      <c r="N164" s="11">
        <f t="shared" si="15"/>
        <v>93018.19</v>
      </c>
      <c r="O164" s="11">
        <f t="shared" si="16"/>
        <v>2901.1899999999987</v>
      </c>
      <c r="P164" s="11">
        <f t="shared" si="17"/>
        <v>90.33999267472448</v>
      </c>
    </row>
    <row r="165" spans="1:16" ht="12.75">
      <c r="A165" s="9" t="s">
        <v>281</v>
      </c>
      <c r="B165" s="10" t="s">
        <v>282</v>
      </c>
      <c r="C165" s="11">
        <v>4000</v>
      </c>
      <c r="D165" s="11">
        <v>4000</v>
      </c>
      <c r="E165" s="11">
        <v>2000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f t="shared" si="12"/>
        <v>2000</v>
      </c>
      <c r="L165" s="11">
        <f t="shared" si="13"/>
        <v>4000</v>
      </c>
      <c r="M165" s="11">
        <f t="shared" si="14"/>
        <v>0</v>
      </c>
      <c r="N165" s="11">
        <f t="shared" si="15"/>
        <v>4000</v>
      </c>
      <c r="O165" s="11">
        <f t="shared" si="16"/>
        <v>2000</v>
      </c>
      <c r="P165" s="11">
        <f t="shared" si="17"/>
        <v>0</v>
      </c>
    </row>
    <row r="166" spans="1:16" ht="25.5">
      <c r="A166" s="6" t="s">
        <v>313</v>
      </c>
      <c r="B166" s="7" t="s">
        <v>314</v>
      </c>
      <c r="C166" s="8">
        <v>2581512</v>
      </c>
      <c r="D166" s="8">
        <v>2581512</v>
      </c>
      <c r="E166" s="8">
        <v>582922</v>
      </c>
      <c r="F166" s="8">
        <v>514529.22</v>
      </c>
      <c r="G166" s="8">
        <v>0</v>
      </c>
      <c r="H166" s="8">
        <v>509057.48</v>
      </c>
      <c r="I166" s="8">
        <v>5471.74</v>
      </c>
      <c r="J166" s="8">
        <v>2687.37</v>
      </c>
      <c r="K166" s="8">
        <f t="shared" si="12"/>
        <v>68392.78000000003</v>
      </c>
      <c r="L166" s="8">
        <f t="shared" si="13"/>
        <v>2066982.78</v>
      </c>
      <c r="M166" s="8">
        <f t="shared" si="14"/>
        <v>88.2672501638298</v>
      </c>
      <c r="N166" s="8">
        <f t="shared" si="15"/>
        <v>2072454.52</v>
      </c>
      <c r="O166" s="8">
        <f t="shared" si="16"/>
        <v>73864.52000000002</v>
      </c>
      <c r="P166" s="8">
        <f t="shared" si="17"/>
        <v>87.32857569280281</v>
      </c>
    </row>
    <row r="167" spans="1:16" ht="51">
      <c r="A167" s="9" t="s">
        <v>147</v>
      </c>
      <c r="B167" s="10" t="s">
        <v>148</v>
      </c>
      <c r="C167" s="11">
        <v>1103500</v>
      </c>
      <c r="D167" s="11">
        <v>1103500</v>
      </c>
      <c r="E167" s="11">
        <v>234951</v>
      </c>
      <c r="F167" s="11">
        <v>222251.26</v>
      </c>
      <c r="G167" s="11">
        <v>0</v>
      </c>
      <c r="H167" s="11">
        <v>222251.26</v>
      </c>
      <c r="I167" s="11">
        <v>0</v>
      </c>
      <c r="J167" s="11">
        <v>0</v>
      </c>
      <c r="K167" s="11">
        <f t="shared" si="12"/>
        <v>12699.73999999999</v>
      </c>
      <c r="L167" s="11">
        <f t="shared" si="13"/>
        <v>881248.74</v>
      </c>
      <c r="M167" s="11">
        <f t="shared" si="14"/>
        <v>94.59472826248879</v>
      </c>
      <c r="N167" s="11">
        <f t="shared" si="15"/>
        <v>881248.74</v>
      </c>
      <c r="O167" s="11">
        <f t="shared" si="16"/>
        <v>12699.73999999999</v>
      </c>
      <c r="P167" s="11">
        <f t="shared" si="17"/>
        <v>94.59472826248879</v>
      </c>
    </row>
    <row r="168" spans="1:16" ht="12.75">
      <c r="A168" s="9" t="s">
        <v>277</v>
      </c>
      <c r="B168" s="10" t="s">
        <v>278</v>
      </c>
      <c r="C168" s="11">
        <v>1211312</v>
      </c>
      <c r="D168" s="11">
        <v>1211312</v>
      </c>
      <c r="E168" s="11">
        <v>302829</v>
      </c>
      <c r="F168" s="11">
        <v>267556.1</v>
      </c>
      <c r="G168" s="11">
        <v>0</v>
      </c>
      <c r="H168" s="11">
        <v>262084.36</v>
      </c>
      <c r="I168" s="11">
        <v>5471.74</v>
      </c>
      <c r="J168" s="11">
        <v>2687.37</v>
      </c>
      <c r="K168" s="11">
        <f t="shared" si="12"/>
        <v>35272.90000000002</v>
      </c>
      <c r="L168" s="11">
        <f t="shared" si="13"/>
        <v>943755.9</v>
      </c>
      <c r="M168" s="11">
        <f t="shared" si="14"/>
        <v>88.3522053700273</v>
      </c>
      <c r="N168" s="11">
        <f t="shared" si="15"/>
        <v>949227.64</v>
      </c>
      <c r="O168" s="11">
        <f t="shared" si="16"/>
        <v>40744.640000000014</v>
      </c>
      <c r="P168" s="11">
        <f t="shared" si="17"/>
        <v>86.54533086329248</v>
      </c>
    </row>
    <row r="169" spans="1:16" ht="12.75">
      <c r="A169" s="9" t="s">
        <v>93</v>
      </c>
      <c r="B169" s="10" t="s">
        <v>297</v>
      </c>
      <c r="C169" s="11">
        <v>15274</v>
      </c>
      <c r="D169" s="11">
        <v>15274</v>
      </c>
      <c r="E169" s="11">
        <v>5092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f t="shared" si="12"/>
        <v>5092</v>
      </c>
      <c r="L169" s="11">
        <f t="shared" si="13"/>
        <v>15274</v>
      </c>
      <c r="M169" s="11">
        <f t="shared" si="14"/>
        <v>0</v>
      </c>
      <c r="N169" s="11">
        <f t="shared" si="15"/>
        <v>15274</v>
      </c>
      <c r="O169" s="11">
        <f t="shared" si="16"/>
        <v>5092</v>
      </c>
      <c r="P169" s="11">
        <f t="shared" si="17"/>
        <v>0</v>
      </c>
    </row>
    <row r="170" spans="1:16" ht="25.5">
      <c r="A170" s="9" t="s">
        <v>236</v>
      </c>
      <c r="B170" s="10" t="s">
        <v>237</v>
      </c>
      <c r="C170" s="11">
        <v>26500</v>
      </c>
      <c r="D170" s="11">
        <v>26500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f t="shared" si="12"/>
        <v>0</v>
      </c>
      <c r="L170" s="11">
        <f t="shared" si="13"/>
        <v>26500</v>
      </c>
      <c r="M170" s="11">
        <f t="shared" si="14"/>
        <v>0</v>
      </c>
      <c r="N170" s="11">
        <f t="shared" si="15"/>
        <v>26500</v>
      </c>
      <c r="O170" s="11">
        <f t="shared" si="16"/>
        <v>0</v>
      </c>
      <c r="P170" s="11">
        <f t="shared" si="17"/>
        <v>0</v>
      </c>
    </row>
    <row r="171" spans="1:16" ht="25.5">
      <c r="A171" s="9" t="s">
        <v>242</v>
      </c>
      <c r="B171" s="10" t="s">
        <v>243</v>
      </c>
      <c r="C171" s="11">
        <v>160200</v>
      </c>
      <c r="D171" s="11">
        <v>160200</v>
      </c>
      <c r="E171" s="11">
        <v>40050</v>
      </c>
      <c r="F171" s="11">
        <v>24721.86</v>
      </c>
      <c r="G171" s="11">
        <v>0</v>
      </c>
      <c r="H171" s="11">
        <v>24721.86</v>
      </c>
      <c r="I171" s="11">
        <v>0</v>
      </c>
      <c r="J171" s="11">
        <v>0</v>
      </c>
      <c r="K171" s="11">
        <f t="shared" si="12"/>
        <v>15328.14</v>
      </c>
      <c r="L171" s="11">
        <f t="shared" si="13"/>
        <v>135478.14</v>
      </c>
      <c r="M171" s="11">
        <f t="shared" si="14"/>
        <v>61.72749063670412</v>
      </c>
      <c r="N171" s="11">
        <f t="shared" si="15"/>
        <v>135478.14</v>
      </c>
      <c r="O171" s="11">
        <f t="shared" si="16"/>
        <v>15328.14</v>
      </c>
      <c r="P171" s="11">
        <f t="shared" si="17"/>
        <v>61.72749063670412</v>
      </c>
    </row>
    <row r="172" spans="1:16" ht="12.75">
      <c r="A172" s="9" t="s">
        <v>281</v>
      </c>
      <c r="B172" s="10" t="s">
        <v>282</v>
      </c>
      <c r="C172" s="11">
        <v>64726</v>
      </c>
      <c r="D172" s="11">
        <v>64726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f t="shared" si="12"/>
        <v>0</v>
      </c>
      <c r="L172" s="11">
        <f t="shared" si="13"/>
        <v>64726</v>
      </c>
      <c r="M172" s="11">
        <f t="shared" si="14"/>
        <v>0</v>
      </c>
      <c r="N172" s="11">
        <f t="shared" si="15"/>
        <v>64726</v>
      </c>
      <c r="O172" s="11">
        <f t="shared" si="16"/>
        <v>0</v>
      </c>
      <c r="P172" s="11">
        <f t="shared" si="17"/>
        <v>0</v>
      </c>
    </row>
    <row r="173" spans="1:16" ht="25.5">
      <c r="A173" s="6" t="s">
        <v>315</v>
      </c>
      <c r="B173" s="7" t="s">
        <v>316</v>
      </c>
      <c r="C173" s="8">
        <v>2985395</v>
      </c>
      <c r="D173" s="8">
        <v>3088795</v>
      </c>
      <c r="E173" s="8">
        <v>829297</v>
      </c>
      <c r="F173" s="8">
        <v>769347.57</v>
      </c>
      <c r="G173" s="8">
        <v>0</v>
      </c>
      <c r="H173" s="8">
        <v>769121.17</v>
      </c>
      <c r="I173" s="8">
        <v>226.4</v>
      </c>
      <c r="J173" s="8">
        <v>0</v>
      </c>
      <c r="K173" s="8">
        <f t="shared" si="12"/>
        <v>59949.43000000005</v>
      </c>
      <c r="L173" s="8">
        <f t="shared" si="13"/>
        <v>2319447.43</v>
      </c>
      <c r="M173" s="8">
        <f t="shared" si="14"/>
        <v>92.77105427850336</v>
      </c>
      <c r="N173" s="8">
        <f t="shared" si="15"/>
        <v>2319673.83</v>
      </c>
      <c r="O173" s="8">
        <f t="shared" si="16"/>
        <v>60175.82999999996</v>
      </c>
      <c r="P173" s="8">
        <f t="shared" si="17"/>
        <v>92.74375404710256</v>
      </c>
    </row>
    <row r="174" spans="1:16" ht="51">
      <c r="A174" s="9" t="s">
        <v>147</v>
      </c>
      <c r="B174" s="10" t="s">
        <v>148</v>
      </c>
      <c r="C174" s="11">
        <v>933817</v>
      </c>
      <c r="D174" s="11">
        <v>942817</v>
      </c>
      <c r="E174" s="11">
        <v>229480</v>
      </c>
      <c r="F174" s="11">
        <v>215829.1</v>
      </c>
      <c r="G174" s="11">
        <v>0</v>
      </c>
      <c r="H174" s="11">
        <v>215829.1</v>
      </c>
      <c r="I174" s="11">
        <v>0</v>
      </c>
      <c r="J174" s="11">
        <v>0</v>
      </c>
      <c r="K174" s="11">
        <f t="shared" si="12"/>
        <v>13650.899999999994</v>
      </c>
      <c r="L174" s="11">
        <f t="shared" si="13"/>
        <v>726987.9</v>
      </c>
      <c r="M174" s="11">
        <f t="shared" si="14"/>
        <v>94.05137702632038</v>
      </c>
      <c r="N174" s="11">
        <f t="shared" si="15"/>
        <v>726987.9</v>
      </c>
      <c r="O174" s="11">
        <f t="shared" si="16"/>
        <v>13650.899999999994</v>
      </c>
      <c r="P174" s="11">
        <f t="shared" si="17"/>
        <v>94.05137702632038</v>
      </c>
    </row>
    <row r="175" spans="1:16" ht="12.75">
      <c r="A175" s="9" t="s">
        <v>149</v>
      </c>
      <c r="B175" s="10" t="s">
        <v>150</v>
      </c>
      <c r="C175" s="11">
        <v>0</v>
      </c>
      <c r="D175" s="11">
        <v>5000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f t="shared" si="12"/>
        <v>0</v>
      </c>
      <c r="L175" s="11">
        <f t="shared" si="13"/>
        <v>5000</v>
      </c>
      <c r="M175" s="11">
        <f t="shared" si="14"/>
        <v>0</v>
      </c>
      <c r="N175" s="11">
        <f t="shared" si="15"/>
        <v>5000</v>
      </c>
      <c r="O175" s="11">
        <f t="shared" si="16"/>
        <v>0</v>
      </c>
      <c r="P175" s="11">
        <f t="shared" si="17"/>
        <v>0</v>
      </c>
    </row>
    <row r="176" spans="1:16" ht="51">
      <c r="A176" s="9" t="s">
        <v>151</v>
      </c>
      <c r="B176" s="10" t="s">
        <v>152</v>
      </c>
      <c r="C176" s="11">
        <v>1671128</v>
      </c>
      <c r="D176" s="11">
        <v>1671128</v>
      </c>
      <c r="E176" s="11">
        <v>489709</v>
      </c>
      <c r="F176" s="11">
        <v>472975.49</v>
      </c>
      <c r="G176" s="11">
        <v>0</v>
      </c>
      <c r="H176" s="11">
        <v>472975.49</v>
      </c>
      <c r="I176" s="11">
        <v>0</v>
      </c>
      <c r="J176" s="11">
        <v>0</v>
      </c>
      <c r="K176" s="11">
        <f t="shared" si="12"/>
        <v>16733.51000000001</v>
      </c>
      <c r="L176" s="11">
        <f t="shared" si="13"/>
        <v>1198152.51</v>
      </c>
      <c r="M176" s="11">
        <f t="shared" si="14"/>
        <v>96.5829686609803</v>
      </c>
      <c r="N176" s="11">
        <f t="shared" si="15"/>
        <v>1198152.51</v>
      </c>
      <c r="O176" s="11">
        <f t="shared" si="16"/>
        <v>16733.51000000001</v>
      </c>
      <c r="P176" s="11">
        <f t="shared" si="17"/>
        <v>96.5829686609803</v>
      </c>
    </row>
    <row r="177" spans="1:16" ht="12.75">
      <c r="A177" s="9" t="s">
        <v>93</v>
      </c>
      <c r="B177" s="10" t="s">
        <v>297</v>
      </c>
      <c r="C177" s="11">
        <v>10000</v>
      </c>
      <c r="D177" s="11">
        <v>10000</v>
      </c>
      <c r="E177" s="11">
        <v>10000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f t="shared" si="12"/>
        <v>10000</v>
      </c>
      <c r="L177" s="11">
        <f t="shared" si="13"/>
        <v>10000</v>
      </c>
      <c r="M177" s="11">
        <f t="shared" si="14"/>
        <v>0</v>
      </c>
      <c r="N177" s="11">
        <f t="shared" si="15"/>
        <v>10000</v>
      </c>
      <c r="O177" s="11">
        <f t="shared" si="16"/>
        <v>10000</v>
      </c>
      <c r="P177" s="11">
        <f t="shared" si="17"/>
        <v>0</v>
      </c>
    </row>
    <row r="178" spans="1:16" ht="25.5">
      <c r="A178" s="9" t="s">
        <v>236</v>
      </c>
      <c r="B178" s="10" t="s">
        <v>237</v>
      </c>
      <c r="C178" s="11">
        <v>0</v>
      </c>
      <c r="D178" s="11">
        <v>16000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f t="shared" si="12"/>
        <v>0</v>
      </c>
      <c r="L178" s="11">
        <f t="shared" si="13"/>
        <v>16000</v>
      </c>
      <c r="M178" s="11">
        <f t="shared" si="14"/>
        <v>0</v>
      </c>
      <c r="N178" s="11">
        <f t="shared" si="15"/>
        <v>16000</v>
      </c>
      <c r="O178" s="11">
        <f t="shared" si="16"/>
        <v>0</v>
      </c>
      <c r="P178" s="11">
        <f t="shared" si="17"/>
        <v>0</v>
      </c>
    </row>
    <row r="179" spans="1:16" ht="25.5">
      <c r="A179" s="9" t="s">
        <v>242</v>
      </c>
      <c r="B179" s="10" t="s">
        <v>243</v>
      </c>
      <c r="C179" s="11">
        <v>360450</v>
      </c>
      <c r="D179" s="11">
        <v>372450</v>
      </c>
      <c r="E179" s="11">
        <v>90108</v>
      </c>
      <c r="F179" s="11">
        <v>77492.98</v>
      </c>
      <c r="G179" s="11">
        <v>0</v>
      </c>
      <c r="H179" s="11">
        <v>77266.58</v>
      </c>
      <c r="I179" s="11">
        <v>226.4</v>
      </c>
      <c r="J179" s="11">
        <v>0</v>
      </c>
      <c r="K179" s="11">
        <f t="shared" si="12"/>
        <v>12615.020000000004</v>
      </c>
      <c r="L179" s="11">
        <f t="shared" si="13"/>
        <v>294957.02</v>
      </c>
      <c r="M179" s="11">
        <f t="shared" si="14"/>
        <v>86.00011097793758</v>
      </c>
      <c r="N179" s="11">
        <f t="shared" si="15"/>
        <v>295183.42</v>
      </c>
      <c r="O179" s="11">
        <f t="shared" si="16"/>
        <v>12841.419999999998</v>
      </c>
      <c r="P179" s="11">
        <f t="shared" si="17"/>
        <v>85.74885692724287</v>
      </c>
    </row>
    <row r="180" spans="1:16" ht="12.75">
      <c r="A180" s="9" t="s">
        <v>246</v>
      </c>
      <c r="B180" s="10" t="s">
        <v>247</v>
      </c>
      <c r="C180" s="11">
        <v>0</v>
      </c>
      <c r="D180" s="11">
        <v>15200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f t="shared" si="12"/>
        <v>0</v>
      </c>
      <c r="L180" s="11">
        <f t="shared" si="13"/>
        <v>15200</v>
      </c>
      <c r="M180" s="11">
        <f t="shared" si="14"/>
        <v>0</v>
      </c>
      <c r="N180" s="11">
        <f t="shared" si="15"/>
        <v>15200</v>
      </c>
      <c r="O180" s="11">
        <f t="shared" si="16"/>
        <v>0</v>
      </c>
      <c r="P180" s="11">
        <f t="shared" si="17"/>
        <v>0</v>
      </c>
    </row>
    <row r="181" spans="1:16" ht="12.75">
      <c r="A181" s="9" t="s">
        <v>281</v>
      </c>
      <c r="B181" s="10" t="s">
        <v>282</v>
      </c>
      <c r="C181" s="11">
        <v>10000</v>
      </c>
      <c r="D181" s="11">
        <v>13000</v>
      </c>
      <c r="E181" s="11">
        <v>10000</v>
      </c>
      <c r="F181" s="11">
        <v>3050</v>
      </c>
      <c r="G181" s="11">
        <v>0</v>
      </c>
      <c r="H181" s="11">
        <v>3050</v>
      </c>
      <c r="I181" s="11">
        <v>0</v>
      </c>
      <c r="J181" s="11">
        <v>0</v>
      </c>
      <c r="K181" s="11">
        <f t="shared" si="12"/>
        <v>6950</v>
      </c>
      <c r="L181" s="11">
        <f t="shared" si="13"/>
        <v>9950</v>
      </c>
      <c r="M181" s="11">
        <f t="shared" si="14"/>
        <v>30.5</v>
      </c>
      <c r="N181" s="11">
        <f t="shared" si="15"/>
        <v>9950</v>
      </c>
      <c r="O181" s="11">
        <f t="shared" si="16"/>
        <v>6950</v>
      </c>
      <c r="P181" s="11">
        <f t="shared" si="17"/>
        <v>30.5</v>
      </c>
    </row>
    <row r="182" spans="1:16" ht="38.25">
      <c r="A182" s="9" t="s">
        <v>285</v>
      </c>
      <c r="B182" s="10" t="s">
        <v>286</v>
      </c>
      <c r="C182" s="11">
        <v>0</v>
      </c>
      <c r="D182" s="11">
        <v>15000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f t="shared" si="12"/>
        <v>0</v>
      </c>
      <c r="L182" s="11">
        <f t="shared" si="13"/>
        <v>15000</v>
      </c>
      <c r="M182" s="11">
        <f t="shared" si="14"/>
        <v>0</v>
      </c>
      <c r="N182" s="11">
        <f t="shared" si="15"/>
        <v>15000</v>
      </c>
      <c r="O182" s="11">
        <f t="shared" si="16"/>
        <v>0</v>
      </c>
      <c r="P182" s="11">
        <f t="shared" si="17"/>
        <v>0</v>
      </c>
    </row>
    <row r="183" spans="1:16" ht="38.25">
      <c r="A183" s="9" t="s">
        <v>300</v>
      </c>
      <c r="B183" s="10" t="s">
        <v>48</v>
      </c>
      <c r="C183" s="11">
        <v>0</v>
      </c>
      <c r="D183" s="11">
        <v>12000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f t="shared" si="12"/>
        <v>0</v>
      </c>
      <c r="L183" s="11">
        <f t="shared" si="13"/>
        <v>12000</v>
      </c>
      <c r="M183" s="11">
        <f t="shared" si="14"/>
        <v>0</v>
      </c>
      <c r="N183" s="11">
        <f t="shared" si="15"/>
        <v>12000</v>
      </c>
      <c r="O183" s="11">
        <f t="shared" si="16"/>
        <v>0</v>
      </c>
      <c r="P183" s="11">
        <f t="shared" si="17"/>
        <v>0</v>
      </c>
    </row>
    <row r="184" spans="1:16" ht="12.75">
      <c r="A184" s="9" t="s">
        <v>272</v>
      </c>
      <c r="B184" s="10" t="s">
        <v>49</v>
      </c>
      <c r="C184" s="11">
        <v>0</v>
      </c>
      <c r="D184" s="11">
        <v>16200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f t="shared" si="12"/>
        <v>0</v>
      </c>
      <c r="L184" s="11">
        <f t="shared" si="13"/>
        <v>16200</v>
      </c>
      <c r="M184" s="11">
        <f t="shared" si="14"/>
        <v>0</v>
      </c>
      <c r="N184" s="11">
        <f t="shared" si="15"/>
        <v>16200</v>
      </c>
      <c r="O184" s="11">
        <f t="shared" si="16"/>
        <v>0</v>
      </c>
      <c r="P184" s="11">
        <f t="shared" si="17"/>
        <v>0</v>
      </c>
    </row>
    <row r="185" spans="1:16" ht="25.5">
      <c r="A185" s="6" t="s">
        <v>317</v>
      </c>
      <c r="B185" s="7" t="s">
        <v>318</v>
      </c>
      <c r="C185" s="8">
        <v>2784133</v>
      </c>
      <c r="D185" s="8">
        <v>2825233</v>
      </c>
      <c r="E185" s="8">
        <v>737134</v>
      </c>
      <c r="F185" s="8">
        <v>574862.41</v>
      </c>
      <c r="G185" s="8">
        <v>0</v>
      </c>
      <c r="H185" s="8">
        <v>574551.09</v>
      </c>
      <c r="I185" s="8">
        <v>311.32</v>
      </c>
      <c r="J185" s="8">
        <v>0</v>
      </c>
      <c r="K185" s="8">
        <f t="shared" si="12"/>
        <v>162271.58999999997</v>
      </c>
      <c r="L185" s="8">
        <f t="shared" si="13"/>
        <v>2250370.59</v>
      </c>
      <c r="M185" s="8">
        <f t="shared" si="14"/>
        <v>77.98614770177471</v>
      </c>
      <c r="N185" s="8">
        <f t="shared" si="15"/>
        <v>2250681.91</v>
      </c>
      <c r="O185" s="8">
        <f t="shared" si="16"/>
        <v>162582.91000000003</v>
      </c>
      <c r="P185" s="8">
        <f t="shared" si="17"/>
        <v>77.9439138609805</v>
      </c>
    </row>
    <row r="186" spans="1:16" ht="51">
      <c r="A186" s="9" t="s">
        <v>147</v>
      </c>
      <c r="B186" s="10" t="s">
        <v>148</v>
      </c>
      <c r="C186" s="11">
        <v>872816</v>
      </c>
      <c r="D186" s="11">
        <v>875816</v>
      </c>
      <c r="E186" s="11">
        <v>221202</v>
      </c>
      <c r="F186" s="11">
        <v>182703.57</v>
      </c>
      <c r="G186" s="11">
        <v>0</v>
      </c>
      <c r="H186" s="11">
        <v>182703.57</v>
      </c>
      <c r="I186" s="11">
        <v>0</v>
      </c>
      <c r="J186" s="11">
        <v>0</v>
      </c>
      <c r="K186" s="11">
        <f t="shared" si="12"/>
        <v>38498.42999999999</v>
      </c>
      <c r="L186" s="11">
        <f t="shared" si="13"/>
        <v>693112.4299999999</v>
      </c>
      <c r="M186" s="11">
        <f t="shared" si="14"/>
        <v>82.59580383540836</v>
      </c>
      <c r="N186" s="11">
        <f t="shared" si="15"/>
        <v>693112.4299999999</v>
      </c>
      <c r="O186" s="11">
        <f t="shared" si="16"/>
        <v>38498.42999999999</v>
      </c>
      <c r="P186" s="11">
        <f t="shared" si="17"/>
        <v>82.59580383540836</v>
      </c>
    </row>
    <row r="187" spans="1:16" ht="12.75">
      <c r="A187" s="9" t="s">
        <v>149</v>
      </c>
      <c r="B187" s="10" t="s">
        <v>150</v>
      </c>
      <c r="C187" s="11">
        <v>1000</v>
      </c>
      <c r="D187" s="11">
        <v>1000</v>
      </c>
      <c r="E187" s="11">
        <v>255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f t="shared" si="12"/>
        <v>255</v>
      </c>
      <c r="L187" s="11">
        <f t="shared" si="13"/>
        <v>1000</v>
      </c>
      <c r="M187" s="11">
        <f t="shared" si="14"/>
        <v>0</v>
      </c>
      <c r="N187" s="11">
        <f t="shared" si="15"/>
        <v>1000</v>
      </c>
      <c r="O187" s="11">
        <f t="shared" si="16"/>
        <v>255</v>
      </c>
      <c r="P187" s="11">
        <f t="shared" si="17"/>
        <v>0</v>
      </c>
    </row>
    <row r="188" spans="1:16" ht="12.75">
      <c r="A188" s="9" t="s">
        <v>277</v>
      </c>
      <c r="B188" s="10" t="s">
        <v>278</v>
      </c>
      <c r="C188" s="11">
        <v>1306987</v>
      </c>
      <c r="D188" s="11">
        <v>1306987</v>
      </c>
      <c r="E188" s="11">
        <v>326748</v>
      </c>
      <c r="F188" s="11">
        <v>267933.3</v>
      </c>
      <c r="G188" s="11">
        <v>0</v>
      </c>
      <c r="H188" s="11">
        <v>267933.3</v>
      </c>
      <c r="I188" s="11">
        <v>0</v>
      </c>
      <c r="J188" s="11">
        <v>0</v>
      </c>
      <c r="K188" s="11">
        <f t="shared" si="12"/>
        <v>58814.70000000001</v>
      </c>
      <c r="L188" s="11">
        <f t="shared" si="13"/>
        <v>1039053.7</v>
      </c>
      <c r="M188" s="11">
        <f t="shared" si="14"/>
        <v>81.99998163722502</v>
      </c>
      <c r="N188" s="11">
        <f t="shared" si="15"/>
        <v>1039053.7</v>
      </c>
      <c r="O188" s="11">
        <f t="shared" si="16"/>
        <v>58814.70000000001</v>
      </c>
      <c r="P188" s="11">
        <f t="shared" si="17"/>
        <v>81.99998163722502</v>
      </c>
    </row>
    <row r="189" spans="1:16" ht="12.75">
      <c r="A189" s="9" t="s">
        <v>93</v>
      </c>
      <c r="B189" s="10" t="s">
        <v>297</v>
      </c>
      <c r="C189" s="11">
        <v>30547</v>
      </c>
      <c r="D189" s="11">
        <v>30547</v>
      </c>
      <c r="E189" s="11">
        <v>15276</v>
      </c>
      <c r="F189" s="11">
        <v>2595.11</v>
      </c>
      <c r="G189" s="11">
        <v>0</v>
      </c>
      <c r="H189" s="11">
        <v>2590.84</v>
      </c>
      <c r="I189" s="11">
        <v>4.27</v>
      </c>
      <c r="J189" s="11">
        <v>0</v>
      </c>
      <c r="K189" s="11">
        <f t="shared" si="12"/>
        <v>12680.89</v>
      </c>
      <c r="L189" s="11">
        <f t="shared" si="13"/>
        <v>27951.89</v>
      </c>
      <c r="M189" s="11">
        <f t="shared" si="14"/>
        <v>16.988151348520557</v>
      </c>
      <c r="N189" s="11">
        <f t="shared" si="15"/>
        <v>27956.16</v>
      </c>
      <c r="O189" s="11">
        <f t="shared" si="16"/>
        <v>12685.16</v>
      </c>
      <c r="P189" s="11">
        <f t="shared" si="17"/>
        <v>16.960199004975127</v>
      </c>
    </row>
    <row r="190" spans="1:16" ht="25.5">
      <c r="A190" s="9" t="s">
        <v>236</v>
      </c>
      <c r="B190" s="10" t="s">
        <v>237</v>
      </c>
      <c r="C190" s="11">
        <v>31500</v>
      </c>
      <c r="D190" s="11">
        <v>31500</v>
      </c>
      <c r="E190" s="11">
        <v>3000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f t="shared" si="12"/>
        <v>3000</v>
      </c>
      <c r="L190" s="11">
        <f t="shared" si="13"/>
        <v>31500</v>
      </c>
      <c r="M190" s="11">
        <f t="shared" si="14"/>
        <v>0</v>
      </c>
      <c r="N190" s="11">
        <f t="shared" si="15"/>
        <v>31500</v>
      </c>
      <c r="O190" s="11">
        <f t="shared" si="16"/>
        <v>3000</v>
      </c>
      <c r="P190" s="11">
        <f t="shared" si="17"/>
        <v>0</v>
      </c>
    </row>
    <row r="191" spans="1:16" ht="25.5">
      <c r="A191" s="9" t="s">
        <v>242</v>
      </c>
      <c r="B191" s="10" t="s">
        <v>243</v>
      </c>
      <c r="C191" s="11">
        <v>492646</v>
      </c>
      <c r="D191" s="11">
        <v>493246</v>
      </c>
      <c r="E191" s="11">
        <v>123760</v>
      </c>
      <c r="F191" s="11">
        <v>115865.51</v>
      </c>
      <c r="G191" s="11">
        <v>0</v>
      </c>
      <c r="H191" s="11">
        <v>115558.46</v>
      </c>
      <c r="I191" s="11">
        <v>307.05</v>
      </c>
      <c r="J191" s="11">
        <v>0</v>
      </c>
      <c r="K191" s="11">
        <f t="shared" si="12"/>
        <v>7894.490000000005</v>
      </c>
      <c r="L191" s="11">
        <f t="shared" si="13"/>
        <v>377380.49</v>
      </c>
      <c r="M191" s="11">
        <f t="shared" si="14"/>
        <v>93.62112960568842</v>
      </c>
      <c r="N191" s="11">
        <f t="shared" si="15"/>
        <v>377687.54</v>
      </c>
      <c r="O191" s="11">
        <f t="shared" si="16"/>
        <v>8201.539999999994</v>
      </c>
      <c r="P191" s="11">
        <f t="shared" si="17"/>
        <v>93.3730284421461</v>
      </c>
    </row>
    <row r="192" spans="1:16" ht="12.75">
      <c r="A192" s="9" t="s">
        <v>281</v>
      </c>
      <c r="B192" s="10" t="s">
        <v>282</v>
      </c>
      <c r="C192" s="11">
        <v>48637</v>
      </c>
      <c r="D192" s="11">
        <v>63637</v>
      </c>
      <c r="E192" s="11">
        <v>24393</v>
      </c>
      <c r="F192" s="11">
        <v>5764.92</v>
      </c>
      <c r="G192" s="11">
        <v>0</v>
      </c>
      <c r="H192" s="11">
        <v>5764.92</v>
      </c>
      <c r="I192" s="11">
        <v>0</v>
      </c>
      <c r="J192" s="11">
        <v>0</v>
      </c>
      <c r="K192" s="11">
        <f t="shared" si="12"/>
        <v>18628.08</v>
      </c>
      <c r="L192" s="11">
        <f t="shared" si="13"/>
        <v>57872.08</v>
      </c>
      <c r="M192" s="11">
        <f t="shared" si="14"/>
        <v>23.63350141434018</v>
      </c>
      <c r="N192" s="11">
        <f t="shared" si="15"/>
        <v>57872.08</v>
      </c>
      <c r="O192" s="11">
        <f t="shared" si="16"/>
        <v>18628.08</v>
      </c>
      <c r="P192" s="11">
        <f t="shared" si="17"/>
        <v>23.63350141434018</v>
      </c>
    </row>
    <row r="193" spans="1:16" ht="38.25">
      <c r="A193" s="9" t="s">
        <v>300</v>
      </c>
      <c r="B193" s="10" t="s">
        <v>48</v>
      </c>
      <c r="C193" s="11">
        <v>0</v>
      </c>
      <c r="D193" s="11">
        <v>2500</v>
      </c>
      <c r="E193" s="11">
        <v>2500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f t="shared" si="12"/>
        <v>2500</v>
      </c>
      <c r="L193" s="11">
        <f t="shared" si="13"/>
        <v>2500</v>
      </c>
      <c r="M193" s="11">
        <f t="shared" si="14"/>
        <v>0</v>
      </c>
      <c r="N193" s="11">
        <f t="shared" si="15"/>
        <v>2500</v>
      </c>
      <c r="O193" s="11">
        <f t="shared" si="16"/>
        <v>2500</v>
      </c>
      <c r="P193" s="11">
        <f t="shared" si="17"/>
        <v>0</v>
      </c>
    </row>
    <row r="194" spans="1:16" ht="12.75">
      <c r="A194" s="9" t="s">
        <v>272</v>
      </c>
      <c r="B194" s="10" t="s">
        <v>49</v>
      </c>
      <c r="C194" s="11">
        <v>0</v>
      </c>
      <c r="D194" s="11">
        <v>20000</v>
      </c>
      <c r="E194" s="11">
        <v>20000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f t="shared" si="12"/>
        <v>20000</v>
      </c>
      <c r="L194" s="11">
        <f t="shared" si="13"/>
        <v>20000</v>
      </c>
      <c r="M194" s="11">
        <f t="shared" si="14"/>
        <v>0</v>
      </c>
      <c r="N194" s="11">
        <f t="shared" si="15"/>
        <v>20000</v>
      </c>
      <c r="O194" s="11">
        <f t="shared" si="16"/>
        <v>20000</v>
      </c>
      <c r="P194" s="11">
        <f t="shared" si="17"/>
        <v>0</v>
      </c>
    </row>
    <row r="195" spans="1:16" ht="25.5">
      <c r="A195" s="6" t="s">
        <v>319</v>
      </c>
      <c r="B195" s="7" t="s">
        <v>320</v>
      </c>
      <c r="C195" s="8">
        <v>1691489</v>
      </c>
      <c r="D195" s="8">
        <v>1711489</v>
      </c>
      <c r="E195" s="8">
        <v>357926</v>
      </c>
      <c r="F195" s="8">
        <v>291692.49</v>
      </c>
      <c r="G195" s="8">
        <v>0</v>
      </c>
      <c r="H195" s="8">
        <v>291692.49</v>
      </c>
      <c r="I195" s="8">
        <v>0</v>
      </c>
      <c r="J195" s="8">
        <v>0</v>
      </c>
      <c r="K195" s="8">
        <f t="shared" si="12"/>
        <v>66233.51000000001</v>
      </c>
      <c r="L195" s="8">
        <f t="shared" si="13"/>
        <v>1419796.51</v>
      </c>
      <c r="M195" s="8">
        <f t="shared" si="14"/>
        <v>81.49519453741834</v>
      </c>
      <c r="N195" s="8">
        <f t="shared" si="15"/>
        <v>1419796.51</v>
      </c>
      <c r="O195" s="8">
        <f t="shared" si="16"/>
        <v>66233.51000000001</v>
      </c>
      <c r="P195" s="8">
        <f t="shared" si="17"/>
        <v>81.49519453741834</v>
      </c>
    </row>
    <row r="196" spans="1:16" ht="51">
      <c r="A196" s="9" t="s">
        <v>147</v>
      </c>
      <c r="B196" s="10" t="s">
        <v>148</v>
      </c>
      <c r="C196" s="11">
        <v>1117032</v>
      </c>
      <c r="D196" s="11">
        <v>1127032</v>
      </c>
      <c r="E196" s="11">
        <v>276370</v>
      </c>
      <c r="F196" s="11">
        <v>258834.93</v>
      </c>
      <c r="G196" s="11">
        <v>0</v>
      </c>
      <c r="H196" s="11">
        <v>258834.93</v>
      </c>
      <c r="I196" s="11">
        <v>0</v>
      </c>
      <c r="J196" s="11">
        <v>0</v>
      </c>
      <c r="K196" s="11">
        <f t="shared" si="12"/>
        <v>17535.070000000007</v>
      </c>
      <c r="L196" s="11">
        <f t="shared" si="13"/>
        <v>868197.0700000001</v>
      </c>
      <c r="M196" s="11">
        <f t="shared" si="14"/>
        <v>93.65521945218367</v>
      </c>
      <c r="N196" s="11">
        <f t="shared" si="15"/>
        <v>868197.0700000001</v>
      </c>
      <c r="O196" s="11">
        <f t="shared" si="16"/>
        <v>17535.070000000007</v>
      </c>
      <c r="P196" s="11">
        <f t="shared" si="17"/>
        <v>93.65521945218367</v>
      </c>
    </row>
    <row r="197" spans="1:16" ht="12.75">
      <c r="A197" s="9" t="s">
        <v>93</v>
      </c>
      <c r="B197" s="10" t="s">
        <v>297</v>
      </c>
      <c r="C197" s="11">
        <v>20368</v>
      </c>
      <c r="D197" s="11">
        <v>20368</v>
      </c>
      <c r="E197" s="11">
        <v>5092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f t="shared" si="12"/>
        <v>5092</v>
      </c>
      <c r="L197" s="11">
        <f t="shared" si="13"/>
        <v>20368</v>
      </c>
      <c r="M197" s="11">
        <f t="shared" si="14"/>
        <v>0</v>
      </c>
      <c r="N197" s="11">
        <f t="shared" si="15"/>
        <v>20368</v>
      </c>
      <c r="O197" s="11">
        <f t="shared" si="16"/>
        <v>5092</v>
      </c>
      <c r="P197" s="11">
        <f t="shared" si="17"/>
        <v>0</v>
      </c>
    </row>
    <row r="198" spans="1:16" ht="25.5">
      <c r="A198" s="9" t="s">
        <v>236</v>
      </c>
      <c r="B198" s="10" t="s">
        <v>237</v>
      </c>
      <c r="C198" s="11">
        <v>43000</v>
      </c>
      <c r="D198" s="11">
        <v>43000</v>
      </c>
      <c r="E198" s="11">
        <v>3000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f aca="true" t="shared" si="18" ref="K198:K261">E198-F198</f>
        <v>3000</v>
      </c>
      <c r="L198" s="11">
        <f aca="true" t="shared" si="19" ref="L198:L261">D198-F198</f>
        <v>43000</v>
      </c>
      <c r="M198" s="11">
        <f aca="true" t="shared" si="20" ref="M198:M261">IF(E198=0,0,(F198/E198)*100)</f>
        <v>0</v>
      </c>
      <c r="N198" s="11">
        <f aca="true" t="shared" si="21" ref="N198:N261">D198-H198</f>
        <v>43000</v>
      </c>
      <c r="O198" s="11">
        <f aca="true" t="shared" si="22" ref="O198:O261">E198-H198</f>
        <v>3000</v>
      </c>
      <c r="P198" s="11">
        <f aca="true" t="shared" si="23" ref="P198:P261">IF(E198=0,0,(H198/E198)*100)</f>
        <v>0</v>
      </c>
    </row>
    <row r="199" spans="1:16" ht="25.5">
      <c r="A199" s="9" t="s">
        <v>242</v>
      </c>
      <c r="B199" s="10" t="s">
        <v>243</v>
      </c>
      <c r="C199" s="11">
        <v>147113</v>
      </c>
      <c r="D199" s="11">
        <v>147113</v>
      </c>
      <c r="E199" s="11">
        <v>36780</v>
      </c>
      <c r="F199" s="11">
        <v>27674.82</v>
      </c>
      <c r="G199" s="11">
        <v>0</v>
      </c>
      <c r="H199" s="11">
        <v>27674.82</v>
      </c>
      <c r="I199" s="11">
        <v>0</v>
      </c>
      <c r="J199" s="11">
        <v>0</v>
      </c>
      <c r="K199" s="11">
        <f t="shared" si="18"/>
        <v>9105.18</v>
      </c>
      <c r="L199" s="11">
        <f t="shared" si="19"/>
        <v>119438.18</v>
      </c>
      <c r="M199" s="11">
        <f t="shared" si="20"/>
        <v>75.24420880913539</v>
      </c>
      <c r="N199" s="11">
        <f t="shared" si="21"/>
        <v>119438.18</v>
      </c>
      <c r="O199" s="11">
        <f t="shared" si="22"/>
        <v>9105.18</v>
      </c>
      <c r="P199" s="11">
        <f t="shared" si="23"/>
        <v>75.24420880913539</v>
      </c>
    </row>
    <row r="200" spans="1:16" ht="12.75">
      <c r="A200" s="9" t="s">
        <v>281</v>
      </c>
      <c r="B200" s="10" t="s">
        <v>282</v>
      </c>
      <c r="C200" s="11">
        <v>62476</v>
      </c>
      <c r="D200" s="11">
        <v>62476</v>
      </c>
      <c r="E200" s="11">
        <v>25184</v>
      </c>
      <c r="F200" s="11">
        <v>5182.74</v>
      </c>
      <c r="G200" s="11">
        <v>0</v>
      </c>
      <c r="H200" s="11">
        <v>5182.74</v>
      </c>
      <c r="I200" s="11">
        <v>0</v>
      </c>
      <c r="J200" s="11">
        <v>0</v>
      </c>
      <c r="K200" s="11">
        <f t="shared" si="18"/>
        <v>20001.260000000002</v>
      </c>
      <c r="L200" s="11">
        <f t="shared" si="19"/>
        <v>57293.26</v>
      </c>
      <c r="M200" s="11">
        <f t="shared" si="20"/>
        <v>20.579494917407878</v>
      </c>
      <c r="N200" s="11">
        <f t="shared" si="21"/>
        <v>57293.26</v>
      </c>
      <c r="O200" s="11">
        <f t="shared" si="22"/>
        <v>20001.260000000002</v>
      </c>
      <c r="P200" s="11">
        <f t="shared" si="23"/>
        <v>20.579494917407878</v>
      </c>
    </row>
    <row r="201" spans="1:16" ht="38.25">
      <c r="A201" s="9" t="s">
        <v>285</v>
      </c>
      <c r="B201" s="10" t="s">
        <v>286</v>
      </c>
      <c r="C201" s="11">
        <v>300000</v>
      </c>
      <c r="D201" s="11">
        <v>300000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f t="shared" si="18"/>
        <v>0</v>
      </c>
      <c r="L201" s="11">
        <f t="shared" si="19"/>
        <v>300000</v>
      </c>
      <c r="M201" s="11">
        <f t="shared" si="20"/>
        <v>0</v>
      </c>
      <c r="N201" s="11">
        <f t="shared" si="21"/>
        <v>300000</v>
      </c>
      <c r="O201" s="11">
        <f t="shared" si="22"/>
        <v>0</v>
      </c>
      <c r="P201" s="11">
        <f t="shared" si="23"/>
        <v>0</v>
      </c>
    </row>
    <row r="202" spans="1:16" ht="38.25">
      <c r="A202" s="9" t="s">
        <v>300</v>
      </c>
      <c r="B202" s="10" t="s">
        <v>48</v>
      </c>
      <c r="C202" s="11">
        <v>1500</v>
      </c>
      <c r="D202" s="11">
        <v>1500</v>
      </c>
      <c r="E202" s="11">
        <v>1500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f t="shared" si="18"/>
        <v>1500</v>
      </c>
      <c r="L202" s="11">
        <f t="shared" si="19"/>
        <v>1500</v>
      </c>
      <c r="M202" s="11">
        <f t="shared" si="20"/>
        <v>0</v>
      </c>
      <c r="N202" s="11">
        <f t="shared" si="21"/>
        <v>1500</v>
      </c>
      <c r="O202" s="11">
        <f t="shared" si="22"/>
        <v>1500</v>
      </c>
      <c r="P202" s="11">
        <f t="shared" si="23"/>
        <v>0</v>
      </c>
    </row>
    <row r="203" spans="1:16" ht="12.75">
      <c r="A203" s="9" t="s">
        <v>272</v>
      </c>
      <c r="B203" s="10" t="s">
        <v>49</v>
      </c>
      <c r="C203" s="11">
        <v>0</v>
      </c>
      <c r="D203" s="11">
        <v>10000</v>
      </c>
      <c r="E203" s="11">
        <v>10000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f t="shared" si="18"/>
        <v>10000</v>
      </c>
      <c r="L203" s="11">
        <f t="shared" si="19"/>
        <v>10000</v>
      </c>
      <c r="M203" s="11">
        <f t="shared" si="20"/>
        <v>0</v>
      </c>
      <c r="N203" s="11">
        <f t="shared" si="21"/>
        <v>10000</v>
      </c>
      <c r="O203" s="11">
        <f t="shared" si="22"/>
        <v>10000</v>
      </c>
      <c r="P203" s="11">
        <f t="shared" si="23"/>
        <v>0</v>
      </c>
    </row>
    <row r="204" spans="1:16" ht="25.5">
      <c r="A204" s="6" t="s">
        <v>321</v>
      </c>
      <c r="B204" s="7" t="s">
        <v>322</v>
      </c>
      <c r="C204" s="8">
        <v>3085671</v>
      </c>
      <c r="D204" s="8">
        <v>3209051</v>
      </c>
      <c r="E204" s="8">
        <v>897979</v>
      </c>
      <c r="F204" s="8">
        <v>825316.19</v>
      </c>
      <c r="G204" s="8">
        <v>0</v>
      </c>
      <c r="H204" s="8">
        <v>825316.19</v>
      </c>
      <c r="I204" s="8">
        <v>0</v>
      </c>
      <c r="J204" s="8">
        <v>0</v>
      </c>
      <c r="K204" s="8">
        <f t="shared" si="18"/>
        <v>72662.81000000006</v>
      </c>
      <c r="L204" s="8">
        <f t="shared" si="19"/>
        <v>2383734.81</v>
      </c>
      <c r="M204" s="8">
        <f t="shared" si="20"/>
        <v>91.90818382167065</v>
      </c>
      <c r="N204" s="8">
        <f t="shared" si="21"/>
        <v>2383734.81</v>
      </c>
      <c r="O204" s="8">
        <f t="shared" si="22"/>
        <v>72662.81000000006</v>
      </c>
      <c r="P204" s="8">
        <f t="shared" si="23"/>
        <v>91.90818382167065</v>
      </c>
    </row>
    <row r="205" spans="1:16" ht="51">
      <c r="A205" s="9" t="s">
        <v>147</v>
      </c>
      <c r="B205" s="10" t="s">
        <v>148</v>
      </c>
      <c r="C205" s="11">
        <v>1566893</v>
      </c>
      <c r="D205" s="11">
        <v>1566893</v>
      </c>
      <c r="E205" s="11">
        <v>375652</v>
      </c>
      <c r="F205" s="11">
        <v>353655.95</v>
      </c>
      <c r="G205" s="11">
        <v>0</v>
      </c>
      <c r="H205" s="11">
        <v>353655.95</v>
      </c>
      <c r="I205" s="11">
        <v>0</v>
      </c>
      <c r="J205" s="11">
        <v>0</v>
      </c>
      <c r="K205" s="11">
        <f t="shared" si="18"/>
        <v>21996.04999999999</v>
      </c>
      <c r="L205" s="11">
        <f t="shared" si="19"/>
        <v>1213237.05</v>
      </c>
      <c r="M205" s="11">
        <f t="shared" si="20"/>
        <v>94.14456731229969</v>
      </c>
      <c r="N205" s="11">
        <f t="shared" si="21"/>
        <v>1213237.05</v>
      </c>
      <c r="O205" s="11">
        <f t="shared" si="22"/>
        <v>21996.04999999999</v>
      </c>
      <c r="P205" s="11">
        <f t="shared" si="23"/>
        <v>94.14456731229969</v>
      </c>
    </row>
    <row r="206" spans="1:16" ht="12.75">
      <c r="A206" s="9" t="s">
        <v>149</v>
      </c>
      <c r="B206" s="10" t="s">
        <v>150</v>
      </c>
      <c r="C206" s="11">
        <v>489921</v>
      </c>
      <c r="D206" s="11">
        <v>489921</v>
      </c>
      <c r="E206" s="11">
        <v>208274</v>
      </c>
      <c r="F206" s="11">
        <v>191458.06</v>
      </c>
      <c r="G206" s="11">
        <v>0</v>
      </c>
      <c r="H206" s="11">
        <v>191458.06</v>
      </c>
      <c r="I206" s="11">
        <v>0</v>
      </c>
      <c r="J206" s="11">
        <v>0</v>
      </c>
      <c r="K206" s="11">
        <f t="shared" si="18"/>
        <v>16815.940000000002</v>
      </c>
      <c r="L206" s="11">
        <f t="shared" si="19"/>
        <v>298462.94</v>
      </c>
      <c r="M206" s="11">
        <f t="shared" si="20"/>
        <v>91.9260493388517</v>
      </c>
      <c r="N206" s="11">
        <f t="shared" si="21"/>
        <v>298462.94</v>
      </c>
      <c r="O206" s="11">
        <f t="shared" si="22"/>
        <v>16815.940000000002</v>
      </c>
      <c r="P206" s="11">
        <f t="shared" si="23"/>
        <v>91.9260493388517</v>
      </c>
    </row>
    <row r="207" spans="1:16" ht="12.75">
      <c r="A207" s="9" t="s">
        <v>93</v>
      </c>
      <c r="B207" s="10" t="s">
        <v>297</v>
      </c>
      <c r="C207" s="11">
        <v>20365</v>
      </c>
      <c r="D207" s="11">
        <v>20365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f t="shared" si="18"/>
        <v>0</v>
      </c>
      <c r="L207" s="11">
        <f t="shared" si="19"/>
        <v>20365</v>
      </c>
      <c r="M207" s="11">
        <f t="shared" si="20"/>
        <v>0</v>
      </c>
      <c r="N207" s="11">
        <f t="shared" si="21"/>
        <v>20365</v>
      </c>
      <c r="O207" s="11">
        <f t="shared" si="22"/>
        <v>0</v>
      </c>
      <c r="P207" s="11">
        <f t="shared" si="23"/>
        <v>0</v>
      </c>
    </row>
    <row r="208" spans="1:16" ht="25.5">
      <c r="A208" s="9" t="s">
        <v>236</v>
      </c>
      <c r="B208" s="10" t="s">
        <v>237</v>
      </c>
      <c r="C208" s="11">
        <v>100000</v>
      </c>
      <c r="D208" s="11">
        <v>100000</v>
      </c>
      <c r="E208" s="11">
        <v>19000</v>
      </c>
      <c r="F208" s="11">
        <v>19000</v>
      </c>
      <c r="G208" s="11">
        <v>0</v>
      </c>
      <c r="H208" s="11">
        <v>19000</v>
      </c>
      <c r="I208" s="11">
        <v>0</v>
      </c>
      <c r="J208" s="11">
        <v>0</v>
      </c>
      <c r="K208" s="11">
        <f t="shared" si="18"/>
        <v>0</v>
      </c>
      <c r="L208" s="11">
        <f t="shared" si="19"/>
        <v>81000</v>
      </c>
      <c r="M208" s="11">
        <f t="shared" si="20"/>
        <v>100</v>
      </c>
      <c r="N208" s="11">
        <f t="shared" si="21"/>
        <v>81000</v>
      </c>
      <c r="O208" s="11">
        <f t="shared" si="22"/>
        <v>0</v>
      </c>
      <c r="P208" s="11">
        <f t="shared" si="23"/>
        <v>100</v>
      </c>
    </row>
    <row r="209" spans="1:16" ht="25.5">
      <c r="A209" s="9" t="s">
        <v>242</v>
      </c>
      <c r="B209" s="10" t="s">
        <v>243</v>
      </c>
      <c r="C209" s="11">
        <v>552271</v>
      </c>
      <c r="D209" s="11">
        <v>552271</v>
      </c>
      <c r="E209" s="11">
        <v>128220</v>
      </c>
      <c r="F209" s="11">
        <v>124457.94</v>
      </c>
      <c r="G209" s="11">
        <v>0</v>
      </c>
      <c r="H209" s="11">
        <v>124457.94</v>
      </c>
      <c r="I209" s="11">
        <v>0</v>
      </c>
      <c r="J209" s="11">
        <v>0</v>
      </c>
      <c r="K209" s="11">
        <f t="shared" si="18"/>
        <v>3762.0599999999977</v>
      </c>
      <c r="L209" s="11">
        <f t="shared" si="19"/>
        <v>427813.06</v>
      </c>
      <c r="M209" s="11">
        <f t="shared" si="20"/>
        <v>97.065933551708</v>
      </c>
      <c r="N209" s="11">
        <f t="shared" si="21"/>
        <v>427813.06</v>
      </c>
      <c r="O209" s="11">
        <f t="shared" si="22"/>
        <v>3762.0599999999977</v>
      </c>
      <c r="P209" s="11">
        <f t="shared" si="23"/>
        <v>97.065933551708</v>
      </c>
    </row>
    <row r="210" spans="1:16" ht="12.75">
      <c r="A210" s="9" t="s">
        <v>281</v>
      </c>
      <c r="B210" s="10" t="s">
        <v>282</v>
      </c>
      <c r="C210" s="11">
        <v>196221</v>
      </c>
      <c r="D210" s="11">
        <v>196221</v>
      </c>
      <c r="E210" s="11">
        <v>43453</v>
      </c>
      <c r="F210" s="11">
        <v>21364.24</v>
      </c>
      <c r="G210" s="11">
        <v>0</v>
      </c>
      <c r="H210" s="11">
        <v>21364.24</v>
      </c>
      <c r="I210" s="11">
        <v>0</v>
      </c>
      <c r="J210" s="11">
        <v>0</v>
      </c>
      <c r="K210" s="11">
        <f t="shared" si="18"/>
        <v>22088.76</v>
      </c>
      <c r="L210" s="11">
        <f t="shared" si="19"/>
        <v>174856.76</v>
      </c>
      <c r="M210" s="11">
        <f t="shared" si="20"/>
        <v>49.16631763054335</v>
      </c>
      <c r="N210" s="11">
        <f t="shared" si="21"/>
        <v>174856.76</v>
      </c>
      <c r="O210" s="11">
        <f t="shared" si="22"/>
        <v>22088.76</v>
      </c>
      <c r="P210" s="11">
        <f t="shared" si="23"/>
        <v>49.16631763054335</v>
      </c>
    </row>
    <row r="211" spans="1:16" ht="38.25">
      <c r="A211" s="9" t="s">
        <v>285</v>
      </c>
      <c r="B211" s="10" t="s">
        <v>286</v>
      </c>
      <c r="C211" s="11">
        <v>160000</v>
      </c>
      <c r="D211" s="11">
        <v>160000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f t="shared" si="18"/>
        <v>0</v>
      </c>
      <c r="L211" s="11">
        <f t="shared" si="19"/>
        <v>160000</v>
      </c>
      <c r="M211" s="11">
        <f t="shared" si="20"/>
        <v>0</v>
      </c>
      <c r="N211" s="11">
        <f t="shared" si="21"/>
        <v>160000</v>
      </c>
      <c r="O211" s="11">
        <f t="shared" si="22"/>
        <v>0</v>
      </c>
      <c r="P211" s="11">
        <f t="shared" si="23"/>
        <v>0</v>
      </c>
    </row>
    <row r="212" spans="1:16" ht="38.25">
      <c r="A212" s="9" t="s">
        <v>300</v>
      </c>
      <c r="B212" s="10" t="s">
        <v>48</v>
      </c>
      <c r="C212" s="11">
        <v>0</v>
      </c>
      <c r="D212" s="11">
        <v>9000</v>
      </c>
      <c r="E212" s="11">
        <v>9000</v>
      </c>
      <c r="F212" s="11">
        <v>1000</v>
      </c>
      <c r="G212" s="11">
        <v>0</v>
      </c>
      <c r="H212" s="11">
        <v>1000</v>
      </c>
      <c r="I212" s="11">
        <v>0</v>
      </c>
      <c r="J212" s="11">
        <v>0</v>
      </c>
      <c r="K212" s="11">
        <f t="shared" si="18"/>
        <v>8000</v>
      </c>
      <c r="L212" s="11">
        <f t="shared" si="19"/>
        <v>8000</v>
      </c>
      <c r="M212" s="11">
        <f t="shared" si="20"/>
        <v>11.11111111111111</v>
      </c>
      <c r="N212" s="11">
        <f t="shared" si="21"/>
        <v>8000</v>
      </c>
      <c r="O212" s="11">
        <f t="shared" si="22"/>
        <v>8000</v>
      </c>
      <c r="P212" s="11">
        <f t="shared" si="23"/>
        <v>11.11111111111111</v>
      </c>
    </row>
    <row r="213" spans="1:16" ht="12.75">
      <c r="A213" s="9" t="s">
        <v>272</v>
      </c>
      <c r="B213" s="10" t="s">
        <v>49</v>
      </c>
      <c r="C213" s="11">
        <v>0</v>
      </c>
      <c r="D213" s="11">
        <v>114380</v>
      </c>
      <c r="E213" s="11">
        <v>114380</v>
      </c>
      <c r="F213" s="11">
        <v>114380</v>
      </c>
      <c r="G213" s="11">
        <v>0</v>
      </c>
      <c r="H213" s="11">
        <v>114380</v>
      </c>
      <c r="I213" s="11">
        <v>0</v>
      </c>
      <c r="J213" s="11">
        <v>0</v>
      </c>
      <c r="K213" s="11">
        <f t="shared" si="18"/>
        <v>0</v>
      </c>
      <c r="L213" s="11">
        <f t="shared" si="19"/>
        <v>0</v>
      </c>
      <c r="M213" s="11">
        <f t="shared" si="20"/>
        <v>100</v>
      </c>
      <c r="N213" s="11">
        <f t="shared" si="21"/>
        <v>0</v>
      </c>
      <c r="O213" s="11">
        <f t="shared" si="22"/>
        <v>0</v>
      </c>
      <c r="P213" s="11">
        <f t="shared" si="23"/>
        <v>100</v>
      </c>
    </row>
    <row r="214" spans="1:16" ht="25.5">
      <c r="A214" s="6" t="s">
        <v>323</v>
      </c>
      <c r="B214" s="7" t="s">
        <v>324</v>
      </c>
      <c r="C214" s="8">
        <v>1409467</v>
      </c>
      <c r="D214" s="8">
        <v>1564467</v>
      </c>
      <c r="E214" s="8">
        <v>501122</v>
      </c>
      <c r="F214" s="8">
        <v>342994.77</v>
      </c>
      <c r="G214" s="8">
        <v>0</v>
      </c>
      <c r="H214" s="8">
        <v>342994.77</v>
      </c>
      <c r="I214" s="8">
        <v>0</v>
      </c>
      <c r="J214" s="8">
        <v>0</v>
      </c>
      <c r="K214" s="8">
        <f t="shared" si="18"/>
        <v>158127.22999999998</v>
      </c>
      <c r="L214" s="8">
        <f t="shared" si="19"/>
        <v>1221472.23</v>
      </c>
      <c r="M214" s="8">
        <f t="shared" si="20"/>
        <v>68.44536260631145</v>
      </c>
      <c r="N214" s="8">
        <f t="shared" si="21"/>
        <v>1221472.23</v>
      </c>
      <c r="O214" s="8">
        <f t="shared" si="22"/>
        <v>158127.22999999998</v>
      </c>
      <c r="P214" s="8">
        <f t="shared" si="23"/>
        <v>68.44536260631145</v>
      </c>
    </row>
    <row r="215" spans="1:16" ht="51">
      <c r="A215" s="9" t="s">
        <v>147</v>
      </c>
      <c r="B215" s="10" t="s">
        <v>148</v>
      </c>
      <c r="C215" s="11">
        <v>1177667</v>
      </c>
      <c r="D215" s="11">
        <v>1177667</v>
      </c>
      <c r="E215" s="11">
        <v>266572</v>
      </c>
      <c r="F215" s="11">
        <v>262023.26</v>
      </c>
      <c r="G215" s="11">
        <v>0</v>
      </c>
      <c r="H215" s="11">
        <v>262023.26</v>
      </c>
      <c r="I215" s="11">
        <v>0</v>
      </c>
      <c r="J215" s="11">
        <v>0</v>
      </c>
      <c r="K215" s="11">
        <f t="shared" si="18"/>
        <v>4548.739999999991</v>
      </c>
      <c r="L215" s="11">
        <f t="shared" si="19"/>
        <v>915643.74</v>
      </c>
      <c r="M215" s="11">
        <f t="shared" si="20"/>
        <v>98.29361673394055</v>
      </c>
      <c r="N215" s="11">
        <f t="shared" si="21"/>
        <v>915643.74</v>
      </c>
      <c r="O215" s="11">
        <f t="shared" si="22"/>
        <v>4548.739999999991</v>
      </c>
      <c r="P215" s="11">
        <f t="shared" si="23"/>
        <v>98.29361673394055</v>
      </c>
    </row>
    <row r="216" spans="1:16" ht="25.5">
      <c r="A216" s="9" t="s">
        <v>236</v>
      </c>
      <c r="B216" s="10" t="s">
        <v>237</v>
      </c>
      <c r="C216" s="11">
        <v>13600</v>
      </c>
      <c r="D216" s="11">
        <v>13600</v>
      </c>
      <c r="E216" s="11">
        <v>1500</v>
      </c>
      <c r="F216" s="11">
        <v>1500</v>
      </c>
      <c r="G216" s="11">
        <v>0</v>
      </c>
      <c r="H216" s="11">
        <v>1500</v>
      </c>
      <c r="I216" s="11">
        <v>0</v>
      </c>
      <c r="J216" s="11">
        <v>0</v>
      </c>
      <c r="K216" s="11">
        <f t="shared" si="18"/>
        <v>0</v>
      </c>
      <c r="L216" s="11">
        <f t="shared" si="19"/>
        <v>12100</v>
      </c>
      <c r="M216" s="11">
        <f t="shared" si="20"/>
        <v>100</v>
      </c>
      <c r="N216" s="11">
        <f t="shared" si="21"/>
        <v>12100</v>
      </c>
      <c r="O216" s="11">
        <f t="shared" si="22"/>
        <v>0</v>
      </c>
      <c r="P216" s="11">
        <f t="shared" si="23"/>
        <v>100</v>
      </c>
    </row>
    <row r="217" spans="1:16" ht="25.5">
      <c r="A217" s="9" t="s">
        <v>242</v>
      </c>
      <c r="B217" s="10" t="s">
        <v>243</v>
      </c>
      <c r="C217" s="11">
        <v>160200</v>
      </c>
      <c r="D217" s="11">
        <v>160200</v>
      </c>
      <c r="E217" s="11">
        <v>40050</v>
      </c>
      <c r="F217" s="11">
        <v>36486.54</v>
      </c>
      <c r="G217" s="11">
        <v>0</v>
      </c>
      <c r="H217" s="11">
        <v>36486.54</v>
      </c>
      <c r="I217" s="11">
        <v>0</v>
      </c>
      <c r="J217" s="11">
        <v>0</v>
      </c>
      <c r="K217" s="11">
        <f t="shared" si="18"/>
        <v>3563.459999999999</v>
      </c>
      <c r="L217" s="11">
        <f t="shared" si="19"/>
        <v>123713.45999999999</v>
      </c>
      <c r="M217" s="11">
        <f t="shared" si="20"/>
        <v>91.10247191011236</v>
      </c>
      <c r="N217" s="11">
        <f t="shared" si="21"/>
        <v>123713.45999999999</v>
      </c>
      <c r="O217" s="11">
        <f t="shared" si="22"/>
        <v>3563.459999999999</v>
      </c>
      <c r="P217" s="11">
        <f t="shared" si="23"/>
        <v>91.10247191011236</v>
      </c>
    </row>
    <row r="218" spans="1:16" ht="12.75">
      <c r="A218" s="9" t="s">
        <v>281</v>
      </c>
      <c r="B218" s="10" t="s">
        <v>282</v>
      </c>
      <c r="C218" s="11">
        <v>38000</v>
      </c>
      <c r="D218" s="11">
        <v>118000</v>
      </c>
      <c r="E218" s="11">
        <v>118000</v>
      </c>
      <c r="F218" s="11">
        <v>42984.97</v>
      </c>
      <c r="G218" s="11">
        <v>0</v>
      </c>
      <c r="H218" s="11">
        <v>42984.97</v>
      </c>
      <c r="I218" s="11">
        <v>0</v>
      </c>
      <c r="J218" s="11">
        <v>0</v>
      </c>
      <c r="K218" s="11">
        <f t="shared" si="18"/>
        <v>75015.03</v>
      </c>
      <c r="L218" s="11">
        <f t="shared" si="19"/>
        <v>75015.03</v>
      </c>
      <c r="M218" s="11">
        <f t="shared" si="20"/>
        <v>36.427940677966106</v>
      </c>
      <c r="N218" s="11">
        <f t="shared" si="21"/>
        <v>75015.03</v>
      </c>
      <c r="O218" s="11">
        <f t="shared" si="22"/>
        <v>75015.03</v>
      </c>
      <c r="P218" s="11">
        <f t="shared" si="23"/>
        <v>36.427940677966106</v>
      </c>
    </row>
    <row r="219" spans="1:16" ht="38.25">
      <c r="A219" s="9" t="s">
        <v>285</v>
      </c>
      <c r="B219" s="10" t="s">
        <v>286</v>
      </c>
      <c r="C219" s="11">
        <v>20000</v>
      </c>
      <c r="D219" s="11">
        <v>95000</v>
      </c>
      <c r="E219" s="11">
        <v>75000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f t="shared" si="18"/>
        <v>75000</v>
      </c>
      <c r="L219" s="11">
        <f t="shared" si="19"/>
        <v>95000</v>
      </c>
      <c r="M219" s="11">
        <f t="shared" si="20"/>
        <v>0</v>
      </c>
      <c r="N219" s="11">
        <f t="shared" si="21"/>
        <v>95000</v>
      </c>
      <c r="O219" s="11">
        <f t="shared" si="22"/>
        <v>75000</v>
      </c>
      <c r="P219" s="11">
        <f t="shared" si="23"/>
        <v>0</v>
      </c>
    </row>
    <row r="220" spans="1:16" ht="25.5">
      <c r="A220" s="6" t="s">
        <v>325</v>
      </c>
      <c r="B220" s="7" t="s">
        <v>326</v>
      </c>
      <c r="C220" s="8">
        <v>1148030</v>
      </c>
      <c r="D220" s="8">
        <v>1148030</v>
      </c>
      <c r="E220" s="8">
        <v>296717</v>
      </c>
      <c r="F220" s="8">
        <v>276378.28</v>
      </c>
      <c r="G220" s="8">
        <v>0</v>
      </c>
      <c r="H220" s="8">
        <v>276378.28</v>
      </c>
      <c r="I220" s="8">
        <v>0</v>
      </c>
      <c r="J220" s="8">
        <v>0</v>
      </c>
      <c r="K220" s="8">
        <f t="shared" si="18"/>
        <v>20338.719999999972</v>
      </c>
      <c r="L220" s="8">
        <f t="shared" si="19"/>
        <v>871651.72</v>
      </c>
      <c r="M220" s="8">
        <f t="shared" si="20"/>
        <v>93.14541465436764</v>
      </c>
      <c r="N220" s="8">
        <f t="shared" si="21"/>
        <v>871651.72</v>
      </c>
      <c r="O220" s="8">
        <f t="shared" si="22"/>
        <v>20338.719999999972</v>
      </c>
      <c r="P220" s="8">
        <f t="shared" si="23"/>
        <v>93.14541465436764</v>
      </c>
    </row>
    <row r="221" spans="1:16" ht="51">
      <c r="A221" s="9" t="s">
        <v>147</v>
      </c>
      <c r="B221" s="10" t="s">
        <v>148</v>
      </c>
      <c r="C221" s="11">
        <v>931556</v>
      </c>
      <c r="D221" s="11">
        <v>931556</v>
      </c>
      <c r="E221" s="11">
        <v>246333</v>
      </c>
      <c r="F221" s="11">
        <v>238432.74</v>
      </c>
      <c r="G221" s="11">
        <v>0</v>
      </c>
      <c r="H221" s="11">
        <v>238432.74</v>
      </c>
      <c r="I221" s="11">
        <v>0</v>
      </c>
      <c r="J221" s="11">
        <v>0</v>
      </c>
      <c r="K221" s="11">
        <f t="shared" si="18"/>
        <v>7900.260000000009</v>
      </c>
      <c r="L221" s="11">
        <f t="shared" si="19"/>
        <v>693123.26</v>
      </c>
      <c r="M221" s="11">
        <f t="shared" si="20"/>
        <v>96.79285357625653</v>
      </c>
      <c r="N221" s="11">
        <f t="shared" si="21"/>
        <v>693123.26</v>
      </c>
      <c r="O221" s="11">
        <f t="shared" si="22"/>
        <v>7900.260000000009</v>
      </c>
      <c r="P221" s="11">
        <f t="shared" si="23"/>
        <v>96.79285357625653</v>
      </c>
    </row>
    <row r="222" spans="1:16" ht="12.75">
      <c r="A222" s="9" t="s">
        <v>149</v>
      </c>
      <c r="B222" s="10" t="s">
        <v>150</v>
      </c>
      <c r="C222" s="11">
        <v>1000</v>
      </c>
      <c r="D222" s="11">
        <v>1000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f t="shared" si="18"/>
        <v>0</v>
      </c>
      <c r="L222" s="11">
        <f t="shared" si="19"/>
        <v>1000</v>
      </c>
      <c r="M222" s="11">
        <f t="shared" si="20"/>
        <v>0</v>
      </c>
      <c r="N222" s="11">
        <f t="shared" si="21"/>
        <v>1000</v>
      </c>
      <c r="O222" s="11">
        <f t="shared" si="22"/>
        <v>0</v>
      </c>
      <c r="P222" s="11">
        <f t="shared" si="23"/>
        <v>0</v>
      </c>
    </row>
    <row r="223" spans="1:16" ht="12.75">
      <c r="A223" s="9" t="s">
        <v>93</v>
      </c>
      <c r="B223" s="10" t="s">
        <v>297</v>
      </c>
      <c r="C223" s="11">
        <v>15274</v>
      </c>
      <c r="D223" s="11">
        <v>15274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f t="shared" si="18"/>
        <v>0</v>
      </c>
      <c r="L223" s="11">
        <f t="shared" si="19"/>
        <v>15274</v>
      </c>
      <c r="M223" s="11">
        <f t="shared" si="20"/>
        <v>0</v>
      </c>
      <c r="N223" s="11">
        <f t="shared" si="21"/>
        <v>15274</v>
      </c>
      <c r="O223" s="11">
        <f t="shared" si="22"/>
        <v>0</v>
      </c>
      <c r="P223" s="11">
        <f t="shared" si="23"/>
        <v>0</v>
      </c>
    </row>
    <row r="224" spans="1:16" ht="25.5">
      <c r="A224" s="9" t="s">
        <v>236</v>
      </c>
      <c r="B224" s="10" t="s">
        <v>237</v>
      </c>
      <c r="C224" s="11">
        <v>15000</v>
      </c>
      <c r="D224" s="11">
        <v>15000</v>
      </c>
      <c r="E224" s="11">
        <v>5000</v>
      </c>
      <c r="F224" s="11">
        <v>5000</v>
      </c>
      <c r="G224" s="11">
        <v>0</v>
      </c>
      <c r="H224" s="11">
        <v>5000</v>
      </c>
      <c r="I224" s="11">
        <v>0</v>
      </c>
      <c r="J224" s="11">
        <v>0</v>
      </c>
      <c r="K224" s="11">
        <f t="shared" si="18"/>
        <v>0</v>
      </c>
      <c r="L224" s="11">
        <f t="shared" si="19"/>
        <v>10000</v>
      </c>
      <c r="M224" s="11">
        <f t="shared" si="20"/>
        <v>100</v>
      </c>
      <c r="N224" s="11">
        <f t="shared" si="21"/>
        <v>10000</v>
      </c>
      <c r="O224" s="11">
        <f t="shared" si="22"/>
        <v>0</v>
      </c>
      <c r="P224" s="11">
        <f t="shared" si="23"/>
        <v>100</v>
      </c>
    </row>
    <row r="225" spans="1:16" ht="25.5">
      <c r="A225" s="9" t="s">
        <v>242</v>
      </c>
      <c r="B225" s="10" t="s">
        <v>243</v>
      </c>
      <c r="C225" s="11">
        <v>160200</v>
      </c>
      <c r="D225" s="11">
        <v>160200</v>
      </c>
      <c r="E225" s="11">
        <v>40050</v>
      </c>
      <c r="F225" s="11">
        <v>32945.54</v>
      </c>
      <c r="G225" s="11">
        <v>0</v>
      </c>
      <c r="H225" s="11">
        <v>32945.54</v>
      </c>
      <c r="I225" s="11">
        <v>0</v>
      </c>
      <c r="J225" s="11">
        <v>0</v>
      </c>
      <c r="K225" s="11">
        <f t="shared" si="18"/>
        <v>7104.459999999999</v>
      </c>
      <c r="L225" s="11">
        <f t="shared" si="19"/>
        <v>127254.45999999999</v>
      </c>
      <c r="M225" s="11">
        <f t="shared" si="20"/>
        <v>82.26102372034957</v>
      </c>
      <c r="N225" s="11">
        <f t="shared" si="21"/>
        <v>127254.45999999999</v>
      </c>
      <c r="O225" s="11">
        <f t="shared" si="22"/>
        <v>7104.459999999999</v>
      </c>
      <c r="P225" s="11">
        <f t="shared" si="23"/>
        <v>82.26102372034957</v>
      </c>
    </row>
    <row r="226" spans="1:16" ht="12.75">
      <c r="A226" s="9" t="s">
        <v>281</v>
      </c>
      <c r="B226" s="10" t="s">
        <v>282</v>
      </c>
      <c r="C226" s="11">
        <v>25000</v>
      </c>
      <c r="D226" s="11">
        <v>25000</v>
      </c>
      <c r="E226" s="11">
        <v>5334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f t="shared" si="18"/>
        <v>5334</v>
      </c>
      <c r="L226" s="11">
        <f t="shared" si="19"/>
        <v>25000</v>
      </c>
      <c r="M226" s="11">
        <f t="shared" si="20"/>
        <v>0</v>
      </c>
      <c r="N226" s="11">
        <f t="shared" si="21"/>
        <v>25000</v>
      </c>
      <c r="O226" s="11">
        <f t="shared" si="22"/>
        <v>5334</v>
      </c>
      <c r="P226" s="11">
        <f t="shared" si="23"/>
        <v>0</v>
      </c>
    </row>
    <row r="227" spans="1:16" ht="25.5">
      <c r="A227" s="6" t="s">
        <v>327</v>
      </c>
      <c r="B227" s="7" t="s">
        <v>328</v>
      </c>
      <c r="C227" s="8">
        <v>5484545</v>
      </c>
      <c r="D227" s="8">
        <v>5539545</v>
      </c>
      <c r="E227" s="8">
        <v>1478038</v>
      </c>
      <c r="F227" s="8">
        <v>1178525.13</v>
      </c>
      <c r="G227" s="8">
        <v>0</v>
      </c>
      <c r="H227" s="8">
        <v>1169613.69</v>
      </c>
      <c r="I227" s="8">
        <v>8911.44</v>
      </c>
      <c r="J227" s="8">
        <v>21019.59</v>
      </c>
      <c r="K227" s="8">
        <f t="shared" si="18"/>
        <v>299512.8700000001</v>
      </c>
      <c r="L227" s="8">
        <f t="shared" si="19"/>
        <v>4361019.87</v>
      </c>
      <c r="M227" s="8">
        <f t="shared" si="20"/>
        <v>79.73578013555807</v>
      </c>
      <c r="N227" s="8">
        <f t="shared" si="21"/>
        <v>4369931.3100000005</v>
      </c>
      <c r="O227" s="8">
        <f t="shared" si="22"/>
        <v>308424.31000000006</v>
      </c>
      <c r="P227" s="8">
        <f t="shared" si="23"/>
        <v>79.13285653007568</v>
      </c>
    </row>
    <row r="228" spans="1:16" ht="51">
      <c r="A228" s="9" t="s">
        <v>147</v>
      </c>
      <c r="B228" s="10" t="s">
        <v>148</v>
      </c>
      <c r="C228" s="11">
        <v>1714812</v>
      </c>
      <c r="D228" s="11">
        <v>1714812</v>
      </c>
      <c r="E228" s="11">
        <v>387611</v>
      </c>
      <c r="F228" s="11">
        <v>376265.22</v>
      </c>
      <c r="G228" s="11">
        <v>0</v>
      </c>
      <c r="H228" s="11">
        <v>370207.26</v>
      </c>
      <c r="I228" s="11">
        <v>6057.96</v>
      </c>
      <c r="J228" s="11">
        <v>6016.96</v>
      </c>
      <c r="K228" s="11">
        <f t="shared" si="18"/>
        <v>11345.780000000028</v>
      </c>
      <c r="L228" s="11">
        <f t="shared" si="19"/>
        <v>1338546.78</v>
      </c>
      <c r="M228" s="11">
        <f t="shared" si="20"/>
        <v>97.07289524807086</v>
      </c>
      <c r="N228" s="11">
        <f t="shared" si="21"/>
        <v>1344604.74</v>
      </c>
      <c r="O228" s="11">
        <f t="shared" si="22"/>
        <v>17403.73999999999</v>
      </c>
      <c r="P228" s="11">
        <f t="shared" si="23"/>
        <v>95.50999842625725</v>
      </c>
    </row>
    <row r="229" spans="1:16" ht="12.75">
      <c r="A229" s="9" t="s">
        <v>149</v>
      </c>
      <c r="B229" s="10" t="s">
        <v>150</v>
      </c>
      <c r="C229" s="11">
        <v>118548</v>
      </c>
      <c r="D229" s="11">
        <v>118548</v>
      </c>
      <c r="E229" s="11">
        <v>23273</v>
      </c>
      <c r="F229" s="11">
        <v>15273</v>
      </c>
      <c r="G229" s="11">
        <v>0</v>
      </c>
      <c r="H229" s="11">
        <v>15273</v>
      </c>
      <c r="I229" s="11">
        <v>0</v>
      </c>
      <c r="J229" s="11">
        <v>0</v>
      </c>
      <c r="K229" s="11">
        <f t="shared" si="18"/>
        <v>8000</v>
      </c>
      <c r="L229" s="11">
        <f t="shared" si="19"/>
        <v>103275</v>
      </c>
      <c r="M229" s="11">
        <f t="shared" si="20"/>
        <v>65.62540282731062</v>
      </c>
      <c r="N229" s="11">
        <f t="shared" si="21"/>
        <v>103275</v>
      </c>
      <c r="O229" s="11">
        <f t="shared" si="22"/>
        <v>8000</v>
      </c>
      <c r="P229" s="11">
        <f t="shared" si="23"/>
        <v>65.62540282731062</v>
      </c>
    </row>
    <row r="230" spans="1:16" ht="12.75">
      <c r="A230" s="9" t="s">
        <v>329</v>
      </c>
      <c r="B230" s="10" t="s">
        <v>330</v>
      </c>
      <c r="C230" s="11">
        <v>0</v>
      </c>
      <c r="D230" s="11">
        <v>27000</v>
      </c>
      <c r="E230" s="11">
        <v>27000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f t="shared" si="18"/>
        <v>27000</v>
      </c>
      <c r="L230" s="11">
        <f t="shared" si="19"/>
        <v>27000</v>
      </c>
      <c r="M230" s="11">
        <f t="shared" si="20"/>
        <v>0</v>
      </c>
      <c r="N230" s="11">
        <f t="shared" si="21"/>
        <v>27000</v>
      </c>
      <c r="O230" s="11">
        <f t="shared" si="22"/>
        <v>27000</v>
      </c>
      <c r="P230" s="11">
        <f t="shared" si="23"/>
        <v>0</v>
      </c>
    </row>
    <row r="231" spans="1:16" ht="12.75">
      <c r="A231" s="9" t="s">
        <v>277</v>
      </c>
      <c r="B231" s="10" t="s">
        <v>278</v>
      </c>
      <c r="C231" s="11">
        <v>1615334</v>
      </c>
      <c r="D231" s="11">
        <v>1615334</v>
      </c>
      <c r="E231" s="11">
        <v>418920</v>
      </c>
      <c r="F231" s="11">
        <v>377379.85</v>
      </c>
      <c r="G231" s="11">
        <v>0</v>
      </c>
      <c r="H231" s="11">
        <v>377290.92</v>
      </c>
      <c r="I231" s="11">
        <v>88.93</v>
      </c>
      <c r="J231" s="11">
        <v>10887.42</v>
      </c>
      <c r="K231" s="11">
        <f t="shared" si="18"/>
        <v>41540.15000000002</v>
      </c>
      <c r="L231" s="11">
        <f t="shared" si="19"/>
        <v>1237954.15</v>
      </c>
      <c r="M231" s="11">
        <f t="shared" si="20"/>
        <v>90.08398978325218</v>
      </c>
      <c r="N231" s="11">
        <f t="shared" si="21"/>
        <v>1238043.08</v>
      </c>
      <c r="O231" s="11">
        <f t="shared" si="22"/>
        <v>41629.080000000016</v>
      </c>
      <c r="P231" s="11">
        <f t="shared" si="23"/>
        <v>90.06276138642222</v>
      </c>
    </row>
    <row r="232" spans="1:16" ht="25.5">
      <c r="A232" s="9" t="s">
        <v>236</v>
      </c>
      <c r="B232" s="10" t="s">
        <v>237</v>
      </c>
      <c r="C232" s="11">
        <v>130000</v>
      </c>
      <c r="D232" s="11">
        <v>140000</v>
      </c>
      <c r="E232" s="11">
        <v>34000</v>
      </c>
      <c r="F232" s="11">
        <v>22000</v>
      </c>
      <c r="G232" s="11">
        <v>0</v>
      </c>
      <c r="H232" s="11">
        <v>22000</v>
      </c>
      <c r="I232" s="11">
        <v>0</v>
      </c>
      <c r="J232" s="11">
        <v>0</v>
      </c>
      <c r="K232" s="11">
        <f t="shared" si="18"/>
        <v>12000</v>
      </c>
      <c r="L232" s="11">
        <f t="shared" si="19"/>
        <v>118000</v>
      </c>
      <c r="M232" s="11">
        <f t="shared" si="20"/>
        <v>64.70588235294117</v>
      </c>
      <c r="N232" s="11">
        <f t="shared" si="21"/>
        <v>118000</v>
      </c>
      <c r="O232" s="11">
        <f t="shared" si="22"/>
        <v>12000</v>
      </c>
      <c r="P232" s="11">
        <f t="shared" si="23"/>
        <v>64.70588235294117</v>
      </c>
    </row>
    <row r="233" spans="1:16" ht="25.5">
      <c r="A233" s="9" t="s">
        <v>242</v>
      </c>
      <c r="B233" s="10" t="s">
        <v>243</v>
      </c>
      <c r="C233" s="11">
        <v>542270</v>
      </c>
      <c r="D233" s="11">
        <v>542270</v>
      </c>
      <c r="E233" s="11">
        <v>127021</v>
      </c>
      <c r="F233" s="11">
        <v>114512.53</v>
      </c>
      <c r="G233" s="11">
        <v>0</v>
      </c>
      <c r="H233" s="11">
        <v>111747.98</v>
      </c>
      <c r="I233" s="11">
        <v>2764.55</v>
      </c>
      <c r="J233" s="11">
        <v>4115.21</v>
      </c>
      <c r="K233" s="11">
        <f t="shared" si="18"/>
        <v>12508.470000000001</v>
      </c>
      <c r="L233" s="11">
        <f t="shared" si="19"/>
        <v>427757.47</v>
      </c>
      <c r="M233" s="11">
        <f t="shared" si="20"/>
        <v>90.15243936042071</v>
      </c>
      <c r="N233" s="11">
        <f t="shared" si="21"/>
        <v>430522.02</v>
      </c>
      <c r="O233" s="11">
        <f t="shared" si="22"/>
        <v>15273.020000000004</v>
      </c>
      <c r="P233" s="11">
        <f t="shared" si="23"/>
        <v>87.97598822241991</v>
      </c>
    </row>
    <row r="234" spans="1:16" ht="12.75">
      <c r="A234" s="9" t="s">
        <v>246</v>
      </c>
      <c r="B234" s="10" t="s">
        <v>247</v>
      </c>
      <c r="C234" s="11">
        <v>52000</v>
      </c>
      <c r="D234" s="11">
        <v>52000</v>
      </c>
      <c r="E234" s="11">
        <v>3500</v>
      </c>
      <c r="F234" s="11">
        <v>817.5</v>
      </c>
      <c r="G234" s="11">
        <v>0</v>
      </c>
      <c r="H234" s="11">
        <v>817.5</v>
      </c>
      <c r="I234" s="11">
        <v>0</v>
      </c>
      <c r="J234" s="11">
        <v>0</v>
      </c>
      <c r="K234" s="11">
        <f t="shared" si="18"/>
        <v>2682.5</v>
      </c>
      <c r="L234" s="11">
        <f t="shared" si="19"/>
        <v>51182.5</v>
      </c>
      <c r="M234" s="11">
        <f t="shared" si="20"/>
        <v>23.357142857142858</v>
      </c>
      <c r="N234" s="11">
        <f t="shared" si="21"/>
        <v>51182.5</v>
      </c>
      <c r="O234" s="11">
        <f t="shared" si="22"/>
        <v>2682.5</v>
      </c>
      <c r="P234" s="11">
        <f t="shared" si="23"/>
        <v>23.357142857142858</v>
      </c>
    </row>
    <row r="235" spans="1:16" ht="12.75">
      <c r="A235" s="9" t="s">
        <v>281</v>
      </c>
      <c r="B235" s="10" t="s">
        <v>282</v>
      </c>
      <c r="C235" s="11">
        <v>956806</v>
      </c>
      <c r="D235" s="11">
        <v>956806</v>
      </c>
      <c r="E235" s="11">
        <v>238938</v>
      </c>
      <c r="F235" s="11">
        <v>119802.03</v>
      </c>
      <c r="G235" s="11">
        <v>0</v>
      </c>
      <c r="H235" s="11">
        <v>119802.03</v>
      </c>
      <c r="I235" s="11">
        <v>0</v>
      </c>
      <c r="J235" s="11">
        <v>0</v>
      </c>
      <c r="K235" s="11">
        <f t="shared" si="18"/>
        <v>119135.97</v>
      </c>
      <c r="L235" s="11">
        <f t="shared" si="19"/>
        <v>837003.97</v>
      </c>
      <c r="M235" s="11">
        <f t="shared" si="20"/>
        <v>50.13937925319539</v>
      </c>
      <c r="N235" s="11">
        <f t="shared" si="21"/>
        <v>837003.97</v>
      </c>
      <c r="O235" s="11">
        <f t="shared" si="22"/>
        <v>119135.97</v>
      </c>
      <c r="P235" s="11">
        <f t="shared" si="23"/>
        <v>50.13937925319539</v>
      </c>
    </row>
    <row r="236" spans="1:16" ht="12.75">
      <c r="A236" s="9" t="s">
        <v>283</v>
      </c>
      <c r="B236" s="10" t="s">
        <v>284</v>
      </c>
      <c r="C236" s="11">
        <v>65300</v>
      </c>
      <c r="D236" s="11">
        <v>65300</v>
      </c>
      <c r="E236" s="11">
        <v>65300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f t="shared" si="18"/>
        <v>65300</v>
      </c>
      <c r="L236" s="11">
        <f t="shared" si="19"/>
        <v>65300</v>
      </c>
      <c r="M236" s="11">
        <f t="shared" si="20"/>
        <v>0</v>
      </c>
      <c r="N236" s="11">
        <f t="shared" si="21"/>
        <v>65300</v>
      </c>
      <c r="O236" s="11">
        <f t="shared" si="22"/>
        <v>65300</v>
      </c>
      <c r="P236" s="11">
        <f t="shared" si="23"/>
        <v>0</v>
      </c>
    </row>
    <row r="237" spans="1:16" ht="38.25">
      <c r="A237" s="9" t="s">
        <v>285</v>
      </c>
      <c r="B237" s="10" t="s">
        <v>286</v>
      </c>
      <c r="C237" s="11">
        <v>155000</v>
      </c>
      <c r="D237" s="11">
        <v>155000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f t="shared" si="18"/>
        <v>0</v>
      </c>
      <c r="L237" s="11">
        <f t="shared" si="19"/>
        <v>155000</v>
      </c>
      <c r="M237" s="11">
        <f t="shared" si="20"/>
        <v>0</v>
      </c>
      <c r="N237" s="11">
        <f t="shared" si="21"/>
        <v>155000</v>
      </c>
      <c r="O237" s="11">
        <f t="shared" si="22"/>
        <v>0</v>
      </c>
      <c r="P237" s="11">
        <f t="shared" si="23"/>
        <v>0</v>
      </c>
    </row>
    <row r="238" spans="1:16" ht="12.75">
      <c r="A238" s="9" t="s">
        <v>272</v>
      </c>
      <c r="B238" s="10" t="s">
        <v>49</v>
      </c>
      <c r="C238" s="11">
        <v>134475</v>
      </c>
      <c r="D238" s="11">
        <v>152475</v>
      </c>
      <c r="E238" s="11">
        <v>152475</v>
      </c>
      <c r="F238" s="11">
        <v>152475</v>
      </c>
      <c r="G238" s="11">
        <v>0</v>
      </c>
      <c r="H238" s="11">
        <v>152475</v>
      </c>
      <c r="I238" s="11">
        <v>0</v>
      </c>
      <c r="J238" s="11">
        <v>0</v>
      </c>
      <c r="K238" s="11">
        <f t="shared" si="18"/>
        <v>0</v>
      </c>
      <c r="L238" s="11">
        <f t="shared" si="19"/>
        <v>0</v>
      </c>
      <c r="M238" s="11">
        <f t="shared" si="20"/>
        <v>100</v>
      </c>
      <c r="N238" s="11">
        <f t="shared" si="21"/>
        <v>0</v>
      </c>
      <c r="O238" s="11">
        <f t="shared" si="22"/>
        <v>0</v>
      </c>
      <c r="P238" s="11">
        <f t="shared" si="23"/>
        <v>100</v>
      </c>
    </row>
    <row r="239" spans="1:16" ht="25.5">
      <c r="A239" s="6" t="s">
        <v>331</v>
      </c>
      <c r="B239" s="7" t="s">
        <v>332</v>
      </c>
      <c r="C239" s="8">
        <v>1105100</v>
      </c>
      <c r="D239" s="8">
        <v>1105100</v>
      </c>
      <c r="E239" s="8">
        <v>250983</v>
      </c>
      <c r="F239" s="8">
        <v>228547.39</v>
      </c>
      <c r="G239" s="8">
        <v>0</v>
      </c>
      <c r="H239" s="8">
        <v>228547.39</v>
      </c>
      <c r="I239" s="8">
        <v>0</v>
      </c>
      <c r="J239" s="8">
        <v>0</v>
      </c>
      <c r="K239" s="8">
        <f t="shared" si="18"/>
        <v>22435.609999999986</v>
      </c>
      <c r="L239" s="8">
        <f t="shared" si="19"/>
        <v>876552.61</v>
      </c>
      <c r="M239" s="8">
        <f t="shared" si="20"/>
        <v>91.06090452341394</v>
      </c>
      <c r="N239" s="8">
        <f t="shared" si="21"/>
        <v>876552.61</v>
      </c>
      <c r="O239" s="8">
        <f t="shared" si="22"/>
        <v>22435.609999999986</v>
      </c>
      <c r="P239" s="8">
        <f t="shared" si="23"/>
        <v>91.06090452341394</v>
      </c>
    </row>
    <row r="240" spans="1:16" ht="51">
      <c r="A240" s="9" t="s">
        <v>147</v>
      </c>
      <c r="B240" s="10" t="s">
        <v>148</v>
      </c>
      <c r="C240" s="11">
        <v>744800</v>
      </c>
      <c r="D240" s="11">
        <v>744800</v>
      </c>
      <c r="E240" s="11">
        <v>187908</v>
      </c>
      <c r="F240" s="11">
        <v>173269.39</v>
      </c>
      <c r="G240" s="11">
        <v>0</v>
      </c>
      <c r="H240" s="11">
        <v>173269.39</v>
      </c>
      <c r="I240" s="11">
        <v>0</v>
      </c>
      <c r="J240" s="11">
        <v>0</v>
      </c>
      <c r="K240" s="11">
        <f t="shared" si="18"/>
        <v>14638.609999999986</v>
      </c>
      <c r="L240" s="11">
        <f t="shared" si="19"/>
        <v>571530.61</v>
      </c>
      <c r="M240" s="11">
        <f t="shared" si="20"/>
        <v>92.20969304127551</v>
      </c>
      <c r="N240" s="11">
        <f t="shared" si="21"/>
        <v>571530.61</v>
      </c>
      <c r="O240" s="11">
        <f t="shared" si="22"/>
        <v>14638.609999999986</v>
      </c>
      <c r="P240" s="11">
        <f t="shared" si="23"/>
        <v>92.20969304127551</v>
      </c>
    </row>
    <row r="241" spans="1:16" ht="25.5">
      <c r="A241" s="9" t="s">
        <v>236</v>
      </c>
      <c r="B241" s="10" t="s">
        <v>237</v>
      </c>
      <c r="C241" s="11">
        <v>40000</v>
      </c>
      <c r="D241" s="11">
        <v>40000</v>
      </c>
      <c r="E241" s="11">
        <v>3000</v>
      </c>
      <c r="F241" s="11">
        <v>3000</v>
      </c>
      <c r="G241" s="11">
        <v>0</v>
      </c>
      <c r="H241" s="11">
        <v>3000</v>
      </c>
      <c r="I241" s="11">
        <v>0</v>
      </c>
      <c r="J241" s="11">
        <v>0</v>
      </c>
      <c r="K241" s="11">
        <f t="shared" si="18"/>
        <v>0</v>
      </c>
      <c r="L241" s="11">
        <f t="shared" si="19"/>
        <v>37000</v>
      </c>
      <c r="M241" s="11">
        <f t="shared" si="20"/>
        <v>100</v>
      </c>
      <c r="N241" s="11">
        <f t="shared" si="21"/>
        <v>37000</v>
      </c>
      <c r="O241" s="11">
        <f t="shared" si="22"/>
        <v>0</v>
      </c>
      <c r="P241" s="11">
        <f t="shared" si="23"/>
        <v>100</v>
      </c>
    </row>
    <row r="242" spans="1:16" ht="25.5">
      <c r="A242" s="9" t="s">
        <v>242</v>
      </c>
      <c r="B242" s="10" t="s">
        <v>243</v>
      </c>
      <c r="C242" s="11">
        <v>240300</v>
      </c>
      <c r="D242" s="11">
        <v>240300</v>
      </c>
      <c r="E242" s="11">
        <v>60075</v>
      </c>
      <c r="F242" s="11">
        <v>52278</v>
      </c>
      <c r="G242" s="11">
        <v>0</v>
      </c>
      <c r="H242" s="11">
        <v>52278</v>
      </c>
      <c r="I242" s="11">
        <v>0</v>
      </c>
      <c r="J242" s="11">
        <v>0</v>
      </c>
      <c r="K242" s="11">
        <f t="shared" si="18"/>
        <v>7797</v>
      </c>
      <c r="L242" s="11">
        <f t="shared" si="19"/>
        <v>188022</v>
      </c>
      <c r="M242" s="11">
        <f t="shared" si="20"/>
        <v>87.02122347066167</v>
      </c>
      <c r="N242" s="11">
        <f t="shared" si="21"/>
        <v>188022</v>
      </c>
      <c r="O242" s="11">
        <f t="shared" si="22"/>
        <v>7797</v>
      </c>
      <c r="P242" s="11">
        <f t="shared" si="23"/>
        <v>87.02122347066167</v>
      </c>
    </row>
    <row r="243" spans="1:16" ht="12.75">
      <c r="A243" s="9" t="s">
        <v>281</v>
      </c>
      <c r="B243" s="10" t="s">
        <v>282</v>
      </c>
      <c r="C243" s="11">
        <v>80000</v>
      </c>
      <c r="D243" s="11">
        <v>80000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f t="shared" si="18"/>
        <v>0</v>
      </c>
      <c r="L243" s="11">
        <f t="shared" si="19"/>
        <v>80000</v>
      </c>
      <c r="M243" s="11">
        <f t="shared" si="20"/>
        <v>0</v>
      </c>
      <c r="N243" s="11">
        <f t="shared" si="21"/>
        <v>80000</v>
      </c>
      <c r="O243" s="11">
        <f t="shared" si="22"/>
        <v>0</v>
      </c>
      <c r="P243" s="11">
        <f t="shared" si="23"/>
        <v>0</v>
      </c>
    </row>
    <row r="244" spans="1:16" ht="25.5">
      <c r="A244" s="6" t="s">
        <v>333</v>
      </c>
      <c r="B244" s="7" t="s">
        <v>334</v>
      </c>
      <c r="C244" s="8">
        <v>3336160</v>
      </c>
      <c r="D244" s="8">
        <v>3409160</v>
      </c>
      <c r="E244" s="8">
        <v>879244</v>
      </c>
      <c r="F244" s="8">
        <v>807552.61</v>
      </c>
      <c r="G244" s="8">
        <v>0</v>
      </c>
      <c r="H244" s="8">
        <v>804393.28</v>
      </c>
      <c r="I244" s="8">
        <v>3159.33</v>
      </c>
      <c r="J244" s="8">
        <v>100</v>
      </c>
      <c r="K244" s="8">
        <f t="shared" si="18"/>
        <v>71691.39000000001</v>
      </c>
      <c r="L244" s="8">
        <f t="shared" si="19"/>
        <v>2601607.39</v>
      </c>
      <c r="M244" s="8">
        <f t="shared" si="20"/>
        <v>91.84624632070279</v>
      </c>
      <c r="N244" s="8">
        <f t="shared" si="21"/>
        <v>2604766.7199999997</v>
      </c>
      <c r="O244" s="8">
        <f t="shared" si="22"/>
        <v>74850.71999999997</v>
      </c>
      <c r="P244" s="8">
        <f t="shared" si="23"/>
        <v>91.48692285645396</v>
      </c>
    </row>
    <row r="245" spans="1:16" ht="51">
      <c r="A245" s="9" t="s">
        <v>147</v>
      </c>
      <c r="B245" s="10" t="s">
        <v>148</v>
      </c>
      <c r="C245" s="11">
        <v>1183205</v>
      </c>
      <c r="D245" s="11">
        <v>1183205</v>
      </c>
      <c r="E245" s="11">
        <v>282060</v>
      </c>
      <c r="F245" s="11">
        <v>270475.59</v>
      </c>
      <c r="G245" s="11">
        <v>0</v>
      </c>
      <c r="H245" s="11">
        <v>267316.26</v>
      </c>
      <c r="I245" s="11">
        <v>3159.33</v>
      </c>
      <c r="J245" s="11">
        <v>0</v>
      </c>
      <c r="K245" s="11">
        <f t="shared" si="18"/>
        <v>11584.409999999974</v>
      </c>
      <c r="L245" s="11">
        <f t="shared" si="19"/>
        <v>912729.4099999999</v>
      </c>
      <c r="M245" s="11">
        <f t="shared" si="20"/>
        <v>95.89292703680069</v>
      </c>
      <c r="N245" s="11">
        <f t="shared" si="21"/>
        <v>915888.74</v>
      </c>
      <c r="O245" s="11">
        <f t="shared" si="22"/>
        <v>14743.73999999999</v>
      </c>
      <c r="P245" s="11">
        <f t="shared" si="23"/>
        <v>94.77283556690065</v>
      </c>
    </row>
    <row r="246" spans="1:16" ht="12.75">
      <c r="A246" s="9" t="s">
        <v>277</v>
      </c>
      <c r="B246" s="10" t="s">
        <v>278</v>
      </c>
      <c r="C246" s="11">
        <v>1387809</v>
      </c>
      <c r="D246" s="11">
        <v>1387809</v>
      </c>
      <c r="E246" s="11">
        <v>355953</v>
      </c>
      <c r="F246" s="11">
        <v>323678.1</v>
      </c>
      <c r="G246" s="11">
        <v>0</v>
      </c>
      <c r="H246" s="11">
        <v>323678.1</v>
      </c>
      <c r="I246" s="11">
        <v>0</v>
      </c>
      <c r="J246" s="11">
        <v>0</v>
      </c>
      <c r="K246" s="11">
        <f t="shared" si="18"/>
        <v>32274.900000000023</v>
      </c>
      <c r="L246" s="11">
        <f t="shared" si="19"/>
        <v>1064130.9</v>
      </c>
      <c r="M246" s="11">
        <f t="shared" si="20"/>
        <v>90.932819782387</v>
      </c>
      <c r="N246" s="11">
        <f t="shared" si="21"/>
        <v>1064130.9</v>
      </c>
      <c r="O246" s="11">
        <f t="shared" si="22"/>
        <v>32274.900000000023</v>
      </c>
      <c r="P246" s="11">
        <f t="shared" si="23"/>
        <v>90.932819782387</v>
      </c>
    </row>
    <row r="247" spans="1:16" ht="12.75">
      <c r="A247" s="9" t="s">
        <v>93</v>
      </c>
      <c r="B247" s="10" t="s">
        <v>297</v>
      </c>
      <c r="C247" s="11">
        <v>30546</v>
      </c>
      <c r="D247" s="11">
        <v>30546</v>
      </c>
      <c r="E247" s="11">
        <v>3106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f t="shared" si="18"/>
        <v>3106</v>
      </c>
      <c r="L247" s="11">
        <f t="shared" si="19"/>
        <v>30546</v>
      </c>
      <c r="M247" s="11">
        <f t="shared" si="20"/>
        <v>0</v>
      </c>
      <c r="N247" s="11">
        <f t="shared" si="21"/>
        <v>30546</v>
      </c>
      <c r="O247" s="11">
        <f t="shared" si="22"/>
        <v>3106</v>
      </c>
      <c r="P247" s="11">
        <f t="shared" si="23"/>
        <v>0</v>
      </c>
    </row>
    <row r="248" spans="1:16" ht="25.5">
      <c r="A248" s="9" t="s">
        <v>236</v>
      </c>
      <c r="B248" s="10" t="s">
        <v>237</v>
      </c>
      <c r="C248" s="11">
        <v>62000</v>
      </c>
      <c r="D248" s="11">
        <v>64000</v>
      </c>
      <c r="E248" s="11">
        <v>2000</v>
      </c>
      <c r="F248" s="11">
        <v>2000</v>
      </c>
      <c r="G248" s="11">
        <v>0</v>
      </c>
      <c r="H248" s="11">
        <v>2000</v>
      </c>
      <c r="I248" s="11">
        <v>0</v>
      </c>
      <c r="J248" s="11">
        <v>0</v>
      </c>
      <c r="K248" s="11">
        <f t="shared" si="18"/>
        <v>0</v>
      </c>
      <c r="L248" s="11">
        <f t="shared" si="19"/>
        <v>62000</v>
      </c>
      <c r="M248" s="11">
        <f t="shared" si="20"/>
        <v>100</v>
      </c>
      <c r="N248" s="11">
        <f t="shared" si="21"/>
        <v>62000</v>
      </c>
      <c r="O248" s="11">
        <f t="shared" si="22"/>
        <v>0</v>
      </c>
      <c r="P248" s="11">
        <f t="shared" si="23"/>
        <v>100</v>
      </c>
    </row>
    <row r="249" spans="1:16" ht="25.5">
      <c r="A249" s="9" t="s">
        <v>242</v>
      </c>
      <c r="B249" s="10" t="s">
        <v>243</v>
      </c>
      <c r="C249" s="11">
        <v>400500</v>
      </c>
      <c r="D249" s="11">
        <v>400500</v>
      </c>
      <c r="E249" s="11">
        <v>100125</v>
      </c>
      <c r="F249" s="11">
        <v>91440.69</v>
      </c>
      <c r="G249" s="11">
        <v>0</v>
      </c>
      <c r="H249" s="11">
        <v>91440.69</v>
      </c>
      <c r="I249" s="11">
        <v>0</v>
      </c>
      <c r="J249" s="11">
        <v>100</v>
      </c>
      <c r="K249" s="11">
        <f t="shared" si="18"/>
        <v>8684.309999999998</v>
      </c>
      <c r="L249" s="11">
        <f t="shared" si="19"/>
        <v>309059.31</v>
      </c>
      <c r="M249" s="11">
        <f t="shared" si="20"/>
        <v>91.326531835206</v>
      </c>
      <c r="N249" s="11">
        <f t="shared" si="21"/>
        <v>309059.31</v>
      </c>
      <c r="O249" s="11">
        <f t="shared" si="22"/>
        <v>8684.309999999998</v>
      </c>
      <c r="P249" s="11">
        <f t="shared" si="23"/>
        <v>91.326531835206</v>
      </c>
    </row>
    <row r="250" spans="1:16" ht="12.75">
      <c r="A250" s="9" t="s">
        <v>281</v>
      </c>
      <c r="B250" s="10" t="s">
        <v>282</v>
      </c>
      <c r="C250" s="11">
        <v>170100</v>
      </c>
      <c r="D250" s="11">
        <v>170100</v>
      </c>
      <c r="E250" s="11">
        <v>39900</v>
      </c>
      <c r="F250" s="11">
        <v>23958.23</v>
      </c>
      <c r="G250" s="11">
        <v>0</v>
      </c>
      <c r="H250" s="11">
        <v>23958.23</v>
      </c>
      <c r="I250" s="11">
        <v>0</v>
      </c>
      <c r="J250" s="11">
        <v>0</v>
      </c>
      <c r="K250" s="11">
        <f t="shared" si="18"/>
        <v>15941.77</v>
      </c>
      <c r="L250" s="11">
        <f t="shared" si="19"/>
        <v>146141.77</v>
      </c>
      <c r="M250" s="11">
        <f t="shared" si="20"/>
        <v>60.04568922305764</v>
      </c>
      <c r="N250" s="11">
        <f t="shared" si="21"/>
        <v>146141.77</v>
      </c>
      <c r="O250" s="11">
        <f t="shared" si="22"/>
        <v>15941.77</v>
      </c>
      <c r="P250" s="11">
        <f t="shared" si="23"/>
        <v>60.04568922305764</v>
      </c>
    </row>
    <row r="251" spans="1:16" ht="12.75">
      <c r="A251" s="9" t="s">
        <v>283</v>
      </c>
      <c r="B251" s="10" t="s">
        <v>284</v>
      </c>
      <c r="C251" s="11">
        <v>50000</v>
      </c>
      <c r="D251" s="11">
        <v>43000</v>
      </c>
      <c r="E251" s="11">
        <v>100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f t="shared" si="18"/>
        <v>100</v>
      </c>
      <c r="L251" s="11">
        <f t="shared" si="19"/>
        <v>43000</v>
      </c>
      <c r="M251" s="11">
        <f t="shared" si="20"/>
        <v>0</v>
      </c>
      <c r="N251" s="11">
        <f t="shared" si="21"/>
        <v>43000</v>
      </c>
      <c r="O251" s="11">
        <f t="shared" si="22"/>
        <v>100</v>
      </c>
      <c r="P251" s="11">
        <f t="shared" si="23"/>
        <v>0</v>
      </c>
    </row>
    <row r="252" spans="1:16" ht="38.25">
      <c r="A252" s="9" t="s">
        <v>285</v>
      </c>
      <c r="B252" s="10" t="s">
        <v>286</v>
      </c>
      <c r="C252" s="11">
        <v>50000</v>
      </c>
      <c r="D252" s="11">
        <v>32000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f t="shared" si="18"/>
        <v>0</v>
      </c>
      <c r="L252" s="11">
        <f t="shared" si="19"/>
        <v>32000</v>
      </c>
      <c r="M252" s="11">
        <f t="shared" si="20"/>
        <v>0</v>
      </c>
      <c r="N252" s="11">
        <f t="shared" si="21"/>
        <v>32000</v>
      </c>
      <c r="O252" s="11">
        <f t="shared" si="22"/>
        <v>0</v>
      </c>
      <c r="P252" s="11">
        <f t="shared" si="23"/>
        <v>0</v>
      </c>
    </row>
    <row r="253" spans="1:16" ht="25.5">
      <c r="A253" s="9" t="s">
        <v>264</v>
      </c>
      <c r="B253" s="10" t="s">
        <v>265</v>
      </c>
      <c r="C253" s="11">
        <v>2000</v>
      </c>
      <c r="D253" s="11">
        <v>2000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f t="shared" si="18"/>
        <v>0</v>
      </c>
      <c r="L253" s="11">
        <f t="shared" si="19"/>
        <v>2000</v>
      </c>
      <c r="M253" s="11">
        <f t="shared" si="20"/>
        <v>0</v>
      </c>
      <c r="N253" s="11">
        <f t="shared" si="21"/>
        <v>2000</v>
      </c>
      <c r="O253" s="11">
        <f t="shared" si="22"/>
        <v>0</v>
      </c>
      <c r="P253" s="11">
        <f t="shared" si="23"/>
        <v>0</v>
      </c>
    </row>
    <row r="254" spans="1:16" ht="38.25">
      <c r="A254" s="9" t="s">
        <v>300</v>
      </c>
      <c r="B254" s="10" t="s">
        <v>48</v>
      </c>
      <c r="C254" s="11">
        <v>0</v>
      </c>
      <c r="D254" s="11">
        <v>6000</v>
      </c>
      <c r="E254" s="11">
        <v>6000</v>
      </c>
      <c r="F254" s="11">
        <v>6000</v>
      </c>
      <c r="G254" s="11">
        <v>0</v>
      </c>
      <c r="H254" s="11">
        <v>6000</v>
      </c>
      <c r="I254" s="11">
        <v>0</v>
      </c>
      <c r="J254" s="11">
        <v>0</v>
      </c>
      <c r="K254" s="11">
        <f t="shared" si="18"/>
        <v>0</v>
      </c>
      <c r="L254" s="11">
        <f t="shared" si="19"/>
        <v>0</v>
      </c>
      <c r="M254" s="11">
        <f t="shared" si="20"/>
        <v>100</v>
      </c>
      <c r="N254" s="11">
        <f t="shared" si="21"/>
        <v>0</v>
      </c>
      <c r="O254" s="11">
        <f t="shared" si="22"/>
        <v>0</v>
      </c>
      <c r="P254" s="11">
        <f t="shared" si="23"/>
        <v>100</v>
      </c>
    </row>
    <row r="255" spans="1:16" ht="12.75">
      <c r="A255" s="9" t="s">
        <v>272</v>
      </c>
      <c r="B255" s="10" t="s">
        <v>49</v>
      </c>
      <c r="C255" s="11">
        <v>0</v>
      </c>
      <c r="D255" s="11">
        <v>90000</v>
      </c>
      <c r="E255" s="11">
        <v>90000</v>
      </c>
      <c r="F255" s="11">
        <v>90000</v>
      </c>
      <c r="G255" s="11">
        <v>0</v>
      </c>
      <c r="H255" s="11">
        <v>90000</v>
      </c>
      <c r="I255" s="11">
        <v>0</v>
      </c>
      <c r="J255" s="11">
        <v>0</v>
      </c>
      <c r="K255" s="11">
        <f t="shared" si="18"/>
        <v>0</v>
      </c>
      <c r="L255" s="11">
        <f t="shared" si="19"/>
        <v>0</v>
      </c>
      <c r="M255" s="11">
        <f t="shared" si="20"/>
        <v>100</v>
      </c>
      <c r="N255" s="11">
        <f t="shared" si="21"/>
        <v>0</v>
      </c>
      <c r="O255" s="11">
        <f t="shared" si="22"/>
        <v>0</v>
      </c>
      <c r="P255" s="11">
        <f t="shared" si="23"/>
        <v>100</v>
      </c>
    </row>
    <row r="256" spans="1:16" ht="25.5">
      <c r="A256" s="6" t="s">
        <v>335</v>
      </c>
      <c r="B256" s="7" t="s">
        <v>336</v>
      </c>
      <c r="C256" s="8">
        <v>4215748</v>
      </c>
      <c r="D256" s="8">
        <v>4313948</v>
      </c>
      <c r="E256" s="8">
        <v>1165303</v>
      </c>
      <c r="F256" s="8">
        <v>939828.84</v>
      </c>
      <c r="G256" s="8">
        <v>0</v>
      </c>
      <c r="H256" s="8">
        <v>936758.54</v>
      </c>
      <c r="I256" s="8">
        <v>3070.3</v>
      </c>
      <c r="J256" s="8">
        <v>0</v>
      </c>
      <c r="K256" s="8">
        <f t="shared" si="18"/>
        <v>225474.16000000003</v>
      </c>
      <c r="L256" s="8">
        <f t="shared" si="19"/>
        <v>3374119.16</v>
      </c>
      <c r="M256" s="8">
        <f t="shared" si="20"/>
        <v>80.65102724355812</v>
      </c>
      <c r="N256" s="8">
        <f t="shared" si="21"/>
        <v>3377189.46</v>
      </c>
      <c r="O256" s="8">
        <f t="shared" si="22"/>
        <v>228544.45999999996</v>
      </c>
      <c r="P256" s="8">
        <f t="shared" si="23"/>
        <v>80.38755070569628</v>
      </c>
    </row>
    <row r="257" spans="1:16" ht="51">
      <c r="A257" s="9" t="s">
        <v>147</v>
      </c>
      <c r="B257" s="10" t="s">
        <v>148</v>
      </c>
      <c r="C257" s="11">
        <v>1150446</v>
      </c>
      <c r="D257" s="11">
        <v>1090446</v>
      </c>
      <c r="E257" s="11">
        <v>247546</v>
      </c>
      <c r="F257" s="11">
        <v>229817.67</v>
      </c>
      <c r="G257" s="11">
        <v>0</v>
      </c>
      <c r="H257" s="11">
        <v>229817.67</v>
      </c>
      <c r="I257" s="11">
        <v>0</v>
      </c>
      <c r="J257" s="11">
        <v>0</v>
      </c>
      <c r="K257" s="11">
        <f t="shared" si="18"/>
        <v>17728.329999999987</v>
      </c>
      <c r="L257" s="11">
        <f t="shared" si="19"/>
        <v>860628.33</v>
      </c>
      <c r="M257" s="11">
        <f t="shared" si="20"/>
        <v>92.83836943436776</v>
      </c>
      <c r="N257" s="11">
        <f t="shared" si="21"/>
        <v>860628.33</v>
      </c>
      <c r="O257" s="11">
        <f t="shared" si="22"/>
        <v>17728.329999999987</v>
      </c>
      <c r="P257" s="11">
        <f t="shared" si="23"/>
        <v>92.83836943436776</v>
      </c>
    </row>
    <row r="258" spans="1:16" ht="12.75">
      <c r="A258" s="9" t="s">
        <v>149</v>
      </c>
      <c r="B258" s="10" t="s">
        <v>150</v>
      </c>
      <c r="C258" s="11">
        <v>0</v>
      </c>
      <c r="D258" s="11">
        <v>4000</v>
      </c>
      <c r="E258" s="11">
        <v>4000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f t="shared" si="18"/>
        <v>4000</v>
      </c>
      <c r="L258" s="11">
        <f t="shared" si="19"/>
        <v>4000</v>
      </c>
      <c r="M258" s="11">
        <f t="shared" si="20"/>
        <v>0</v>
      </c>
      <c r="N258" s="11">
        <f t="shared" si="21"/>
        <v>4000</v>
      </c>
      <c r="O258" s="11">
        <f t="shared" si="22"/>
        <v>4000</v>
      </c>
      <c r="P258" s="11">
        <f t="shared" si="23"/>
        <v>0</v>
      </c>
    </row>
    <row r="259" spans="1:16" ht="12.75">
      <c r="A259" s="9" t="s">
        <v>277</v>
      </c>
      <c r="B259" s="10" t="s">
        <v>278</v>
      </c>
      <c r="C259" s="11">
        <v>2299883</v>
      </c>
      <c r="D259" s="11">
        <v>2302583</v>
      </c>
      <c r="E259" s="11">
        <v>577671</v>
      </c>
      <c r="F259" s="11">
        <v>500231.32</v>
      </c>
      <c r="G259" s="11">
        <v>0</v>
      </c>
      <c r="H259" s="11">
        <v>500231.32</v>
      </c>
      <c r="I259" s="11">
        <v>0</v>
      </c>
      <c r="J259" s="11">
        <v>0</v>
      </c>
      <c r="K259" s="11">
        <f t="shared" si="18"/>
        <v>77439.68</v>
      </c>
      <c r="L259" s="11">
        <f t="shared" si="19"/>
        <v>1802351.68</v>
      </c>
      <c r="M259" s="11">
        <f t="shared" si="20"/>
        <v>86.59450102220815</v>
      </c>
      <c r="N259" s="11">
        <f t="shared" si="21"/>
        <v>1802351.68</v>
      </c>
      <c r="O259" s="11">
        <f t="shared" si="22"/>
        <v>77439.68</v>
      </c>
      <c r="P259" s="11">
        <f t="shared" si="23"/>
        <v>86.59450102220815</v>
      </c>
    </row>
    <row r="260" spans="1:16" ht="12.75">
      <c r="A260" s="9" t="s">
        <v>93</v>
      </c>
      <c r="B260" s="10" t="s">
        <v>297</v>
      </c>
      <c r="C260" s="11">
        <v>30547</v>
      </c>
      <c r="D260" s="11">
        <v>30547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f t="shared" si="18"/>
        <v>0</v>
      </c>
      <c r="L260" s="11">
        <f t="shared" si="19"/>
        <v>30547</v>
      </c>
      <c r="M260" s="11">
        <f t="shared" si="20"/>
        <v>0</v>
      </c>
      <c r="N260" s="11">
        <f t="shared" si="21"/>
        <v>30547</v>
      </c>
      <c r="O260" s="11">
        <f t="shared" si="22"/>
        <v>0</v>
      </c>
      <c r="P260" s="11">
        <f t="shared" si="23"/>
        <v>0</v>
      </c>
    </row>
    <row r="261" spans="1:16" ht="25.5">
      <c r="A261" s="9" t="s">
        <v>236</v>
      </c>
      <c r="B261" s="10" t="s">
        <v>237</v>
      </c>
      <c r="C261" s="11">
        <v>44000</v>
      </c>
      <c r="D261" s="11">
        <v>44000</v>
      </c>
      <c r="E261" s="11">
        <v>6500</v>
      </c>
      <c r="F261" s="11">
        <v>5500</v>
      </c>
      <c r="G261" s="11">
        <v>0</v>
      </c>
      <c r="H261" s="11">
        <v>5500</v>
      </c>
      <c r="I261" s="11">
        <v>0</v>
      </c>
      <c r="J261" s="11">
        <v>0</v>
      </c>
      <c r="K261" s="11">
        <f t="shared" si="18"/>
        <v>1000</v>
      </c>
      <c r="L261" s="11">
        <f t="shared" si="19"/>
        <v>38500</v>
      </c>
      <c r="M261" s="11">
        <f t="shared" si="20"/>
        <v>84.61538461538461</v>
      </c>
      <c r="N261" s="11">
        <f t="shared" si="21"/>
        <v>38500</v>
      </c>
      <c r="O261" s="11">
        <f t="shared" si="22"/>
        <v>1000</v>
      </c>
      <c r="P261" s="11">
        <f t="shared" si="23"/>
        <v>84.61538461538461</v>
      </c>
    </row>
    <row r="262" spans="1:16" ht="25.5">
      <c r="A262" s="9" t="s">
        <v>242</v>
      </c>
      <c r="B262" s="10" t="s">
        <v>243</v>
      </c>
      <c r="C262" s="11">
        <v>413530</v>
      </c>
      <c r="D262" s="11">
        <v>413530</v>
      </c>
      <c r="E262" s="11">
        <v>131128</v>
      </c>
      <c r="F262" s="11">
        <v>86243.19</v>
      </c>
      <c r="G262" s="11">
        <v>0</v>
      </c>
      <c r="H262" s="11">
        <v>83172.89</v>
      </c>
      <c r="I262" s="11">
        <v>3070.3</v>
      </c>
      <c r="J262" s="11">
        <v>0</v>
      </c>
      <c r="K262" s="11">
        <f aca="true" t="shared" si="24" ref="K262:K287">E262-F262</f>
        <v>44884.81</v>
      </c>
      <c r="L262" s="11">
        <f aca="true" t="shared" si="25" ref="L262:L287">D262-F262</f>
        <v>327286.81</v>
      </c>
      <c r="M262" s="11">
        <f aca="true" t="shared" si="26" ref="M262:M287">IF(E262=0,0,(F262/E262)*100)</f>
        <v>65.7702321395888</v>
      </c>
      <c r="N262" s="11">
        <f aca="true" t="shared" si="27" ref="N262:N287">D262-H262</f>
        <v>330357.11</v>
      </c>
      <c r="O262" s="11">
        <f aca="true" t="shared" si="28" ref="O262:O287">E262-H262</f>
        <v>47955.11</v>
      </c>
      <c r="P262" s="11">
        <f aca="true" t="shared" si="29" ref="P262:P287">IF(E262=0,0,(H262/E262)*100)</f>
        <v>63.42877951314746</v>
      </c>
    </row>
    <row r="263" spans="1:16" ht="12.75">
      <c r="A263" s="9" t="s">
        <v>281</v>
      </c>
      <c r="B263" s="10" t="s">
        <v>282</v>
      </c>
      <c r="C263" s="11">
        <v>277342</v>
      </c>
      <c r="D263" s="11">
        <v>277342</v>
      </c>
      <c r="E263" s="11">
        <v>56958</v>
      </c>
      <c r="F263" s="11">
        <v>56536.66</v>
      </c>
      <c r="G263" s="11">
        <v>0</v>
      </c>
      <c r="H263" s="11">
        <v>56536.66</v>
      </c>
      <c r="I263" s="11">
        <v>0</v>
      </c>
      <c r="J263" s="11">
        <v>0</v>
      </c>
      <c r="K263" s="11">
        <f t="shared" si="24"/>
        <v>421.3399999999965</v>
      </c>
      <c r="L263" s="11">
        <f t="shared" si="25"/>
        <v>220805.34</v>
      </c>
      <c r="M263" s="11">
        <f t="shared" si="26"/>
        <v>99.26026194739984</v>
      </c>
      <c r="N263" s="11">
        <f t="shared" si="27"/>
        <v>220805.34</v>
      </c>
      <c r="O263" s="11">
        <f t="shared" si="28"/>
        <v>421.3399999999965</v>
      </c>
      <c r="P263" s="11">
        <f t="shared" si="29"/>
        <v>99.26026194739984</v>
      </c>
    </row>
    <row r="264" spans="1:16" ht="12.75">
      <c r="A264" s="9" t="s">
        <v>283</v>
      </c>
      <c r="B264" s="10" t="s">
        <v>284</v>
      </c>
      <c r="C264" s="11">
        <v>0</v>
      </c>
      <c r="D264" s="11">
        <v>80000</v>
      </c>
      <c r="E264" s="11">
        <v>80000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f t="shared" si="24"/>
        <v>80000</v>
      </c>
      <c r="L264" s="11">
        <f t="shared" si="25"/>
        <v>80000</v>
      </c>
      <c r="M264" s="11">
        <f t="shared" si="26"/>
        <v>0</v>
      </c>
      <c r="N264" s="11">
        <f t="shared" si="27"/>
        <v>80000</v>
      </c>
      <c r="O264" s="11">
        <f t="shared" si="28"/>
        <v>80000</v>
      </c>
      <c r="P264" s="11">
        <f t="shared" si="29"/>
        <v>0</v>
      </c>
    </row>
    <row r="265" spans="1:16" ht="38.25">
      <c r="A265" s="9" t="s">
        <v>300</v>
      </c>
      <c r="B265" s="10" t="s">
        <v>48</v>
      </c>
      <c r="C265" s="11">
        <v>0</v>
      </c>
      <c r="D265" s="11">
        <v>11500</v>
      </c>
      <c r="E265" s="11">
        <v>1500</v>
      </c>
      <c r="F265" s="11">
        <v>1500</v>
      </c>
      <c r="G265" s="11">
        <v>0</v>
      </c>
      <c r="H265" s="11">
        <v>1500</v>
      </c>
      <c r="I265" s="11">
        <v>0</v>
      </c>
      <c r="J265" s="11">
        <v>0</v>
      </c>
      <c r="K265" s="11">
        <f t="shared" si="24"/>
        <v>0</v>
      </c>
      <c r="L265" s="11">
        <f t="shared" si="25"/>
        <v>10000</v>
      </c>
      <c r="M265" s="11">
        <f t="shared" si="26"/>
        <v>100</v>
      </c>
      <c r="N265" s="11">
        <f t="shared" si="27"/>
        <v>10000</v>
      </c>
      <c r="O265" s="11">
        <f t="shared" si="28"/>
        <v>0</v>
      </c>
      <c r="P265" s="11">
        <f t="shared" si="29"/>
        <v>100</v>
      </c>
    </row>
    <row r="266" spans="1:16" ht="12.75">
      <c r="A266" s="9" t="s">
        <v>272</v>
      </c>
      <c r="B266" s="10" t="s">
        <v>49</v>
      </c>
      <c r="C266" s="11">
        <v>0</v>
      </c>
      <c r="D266" s="11">
        <v>60000</v>
      </c>
      <c r="E266" s="11">
        <v>60000</v>
      </c>
      <c r="F266" s="11">
        <v>60000</v>
      </c>
      <c r="G266" s="11">
        <v>0</v>
      </c>
      <c r="H266" s="11">
        <v>60000</v>
      </c>
      <c r="I266" s="11">
        <v>0</v>
      </c>
      <c r="J266" s="11">
        <v>0</v>
      </c>
      <c r="K266" s="11">
        <f t="shared" si="24"/>
        <v>0</v>
      </c>
      <c r="L266" s="11">
        <f t="shared" si="25"/>
        <v>0</v>
      </c>
      <c r="M266" s="11">
        <f t="shared" si="26"/>
        <v>100</v>
      </c>
      <c r="N266" s="11">
        <f t="shared" si="27"/>
        <v>0</v>
      </c>
      <c r="O266" s="11">
        <f t="shared" si="28"/>
        <v>0</v>
      </c>
      <c r="P266" s="11">
        <f t="shared" si="29"/>
        <v>100</v>
      </c>
    </row>
    <row r="267" spans="1:16" ht="25.5">
      <c r="A267" s="6" t="s">
        <v>337</v>
      </c>
      <c r="B267" s="7" t="s">
        <v>338</v>
      </c>
      <c r="C267" s="8">
        <v>3349961</v>
      </c>
      <c r="D267" s="8">
        <v>3349961</v>
      </c>
      <c r="E267" s="8">
        <v>853866</v>
      </c>
      <c r="F267" s="8">
        <v>811891.84</v>
      </c>
      <c r="G267" s="8">
        <v>0</v>
      </c>
      <c r="H267" s="8">
        <v>811891.84</v>
      </c>
      <c r="I267" s="8">
        <v>0</v>
      </c>
      <c r="J267" s="8">
        <v>0</v>
      </c>
      <c r="K267" s="8">
        <f t="shared" si="24"/>
        <v>41974.16000000003</v>
      </c>
      <c r="L267" s="8">
        <f t="shared" si="25"/>
        <v>2538069.16</v>
      </c>
      <c r="M267" s="8">
        <f t="shared" si="26"/>
        <v>95.0842216460194</v>
      </c>
      <c r="N267" s="8">
        <f t="shared" si="27"/>
        <v>2538069.16</v>
      </c>
      <c r="O267" s="8">
        <f t="shared" si="28"/>
        <v>41974.16000000003</v>
      </c>
      <c r="P267" s="8">
        <f t="shared" si="29"/>
        <v>95.0842216460194</v>
      </c>
    </row>
    <row r="268" spans="1:16" ht="51">
      <c r="A268" s="9" t="s">
        <v>147</v>
      </c>
      <c r="B268" s="10" t="s">
        <v>148</v>
      </c>
      <c r="C268" s="11">
        <v>1511227</v>
      </c>
      <c r="D268" s="11">
        <v>1511227</v>
      </c>
      <c r="E268" s="11">
        <v>377680</v>
      </c>
      <c r="F268" s="11">
        <v>363878.52</v>
      </c>
      <c r="G268" s="11">
        <v>0</v>
      </c>
      <c r="H268" s="11">
        <v>363878.52</v>
      </c>
      <c r="I268" s="11">
        <v>0</v>
      </c>
      <c r="J268" s="11">
        <v>0</v>
      </c>
      <c r="K268" s="11">
        <f t="shared" si="24"/>
        <v>13801.479999999981</v>
      </c>
      <c r="L268" s="11">
        <f t="shared" si="25"/>
        <v>1147348.48</v>
      </c>
      <c r="M268" s="11">
        <f t="shared" si="26"/>
        <v>96.34572124549884</v>
      </c>
      <c r="N268" s="11">
        <f t="shared" si="27"/>
        <v>1147348.48</v>
      </c>
      <c r="O268" s="11">
        <f t="shared" si="28"/>
        <v>13801.479999999981</v>
      </c>
      <c r="P268" s="11">
        <f t="shared" si="29"/>
        <v>96.34572124549884</v>
      </c>
    </row>
    <row r="269" spans="1:16" ht="12.75">
      <c r="A269" s="9" t="s">
        <v>149</v>
      </c>
      <c r="B269" s="10" t="s">
        <v>150</v>
      </c>
      <c r="C269" s="11">
        <v>10000</v>
      </c>
      <c r="D269" s="11">
        <v>10000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f t="shared" si="24"/>
        <v>0</v>
      </c>
      <c r="L269" s="11">
        <f t="shared" si="25"/>
        <v>10000</v>
      </c>
      <c r="M269" s="11">
        <f t="shared" si="26"/>
        <v>0</v>
      </c>
      <c r="N269" s="11">
        <f t="shared" si="27"/>
        <v>10000</v>
      </c>
      <c r="O269" s="11">
        <f t="shared" si="28"/>
        <v>0</v>
      </c>
      <c r="P269" s="11">
        <f t="shared" si="29"/>
        <v>0</v>
      </c>
    </row>
    <row r="270" spans="1:16" ht="12.75">
      <c r="A270" s="9" t="s">
        <v>277</v>
      </c>
      <c r="B270" s="10" t="s">
        <v>278</v>
      </c>
      <c r="C270" s="11">
        <v>1219761</v>
      </c>
      <c r="D270" s="11">
        <v>1219761</v>
      </c>
      <c r="E270" s="11">
        <v>304941</v>
      </c>
      <c r="F270" s="11">
        <v>295710.26</v>
      </c>
      <c r="G270" s="11">
        <v>0</v>
      </c>
      <c r="H270" s="11">
        <v>295710.26</v>
      </c>
      <c r="I270" s="11">
        <v>0</v>
      </c>
      <c r="J270" s="11">
        <v>0</v>
      </c>
      <c r="K270" s="11">
        <f t="shared" si="24"/>
        <v>9230.73999999999</v>
      </c>
      <c r="L270" s="11">
        <f t="shared" si="25"/>
        <v>924050.74</v>
      </c>
      <c r="M270" s="11">
        <f t="shared" si="26"/>
        <v>96.97294230687248</v>
      </c>
      <c r="N270" s="11">
        <f t="shared" si="27"/>
        <v>924050.74</v>
      </c>
      <c r="O270" s="11">
        <f t="shared" si="28"/>
        <v>9230.73999999999</v>
      </c>
      <c r="P270" s="11">
        <f t="shared" si="29"/>
        <v>96.97294230687248</v>
      </c>
    </row>
    <row r="271" spans="1:16" ht="12.75">
      <c r="A271" s="9" t="s">
        <v>93</v>
      </c>
      <c r="B271" s="10" t="s">
        <v>297</v>
      </c>
      <c r="C271" s="11">
        <v>61093</v>
      </c>
      <c r="D271" s="11">
        <v>61093</v>
      </c>
      <c r="E271" s="11">
        <v>18874</v>
      </c>
      <c r="F271" s="11">
        <v>18790.43</v>
      </c>
      <c r="G271" s="11">
        <v>0</v>
      </c>
      <c r="H271" s="11">
        <v>18790.43</v>
      </c>
      <c r="I271" s="11">
        <v>0</v>
      </c>
      <c r="J271" s="11">
        <v>0</v>
      </c>
      <c r="K271" s="11">
        <f t="shared" si="24"/>
        <v>83.56999999999971</v>
      </c>
      <c r="L271" s="11">
        <f t="shared" si="25"/>
        <v>42302.57</v>
      </c>
      <c r="M271" s="11">
        <f t="shared" si="26"/>
        <v>99.55722157465297</v>
      </c>
      <c r="N271" s="11">
        <f t="shared" si="27"/>
        <v>42302.57</v>
      </c>
      <c r="O271" s="11">
        <f t="shared" si="28"/>
        <v>83.56999999999971</v>
      </c>
      <c r="P271" s="11">
        <f t="shared" si="29"/>
        <v>99.55722157465297</v>
      </c>
    </row>
    <row r="272" spans="1:16" ht="25.5">
      <c r="A272" s="9" t="s">
        <v>236</v>
      </c>
      <c r="B272" s="10" t="s">
        <v>237</v>
      </c>
      <c r="C272" s="11">
        <v>20000</v>
      </c>
      <c r="D272" s="11">
        <v>20000</v>
      </c>
      <c r="E272" s="11">
        <v>8000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f t="shared" si="24"/>
        <v>8000</v>
      </c>
      <c r="L272" s="11">
        <f t="shared" si="25"/>
        <v>20000</v>
      </c>
      <c r="M272" s="11">
        <f t="shared" si="26"/>
        <v>0</v>
      </c>
      <c r="N272" s="11">
        <f t="shared" si="27"/>
        <v>20000</v>
      </c>
      <c r="O272" s="11">
        <f t="shared" si="28"/>
        <v>8000</v>
      </c>
      <c r="P272" s="11">
        <f t="shared" si="29"/>
        <v>0</v>
      </c>
    </row>
    <row r="273" spans="1:16" ht="25.5">
      <c r="A273" s="9" t="s">
        <v>242</v>
      </c>
      <c r="B273" s="10" t="s">
        <v>243</v>
      </c>
      <c r="C273" s="11">
        <v>400500</v>
      </c>
      <c r="D273" s="11">
        <v>400500</v>
      </c>
      <c r="E273" s="11">
        <v>100125</v>
      </c>
      <c r="F273" s="11">
        <v>95768.55</v>
      </c>
      <c r="G273" s="11">
        <v>0</v>
      </c>
      <c r="H273" s="11">
        <v>95768.55</v>
      </c>
      <c r="I273" s="11">
        <v>0</v>
      </c>
      <c r="J273" s="11">
        <v>0</v>
      </c>
      <c r="K273" s="11">
        <f t="shared" si="24"/>
        <v>4356.449999999997</v>
      </c>
      <c r="L273" s="11">
        <f t="shared" si="25"/>
        <v>304731.45</v>
      </c>
      <c r="M273" s="11">
        <f t="shared" si="26"/>
        <v>95.64898876404496</v>
      </c>
      <c r="N273" s="11">
        <f t="shared" si="27"/>
        <v>304731.45</v>
      </c>
      <c r="O273" s="11">
        <f t="shared" si="28"/>
        <v>4356.449999999997</v>
      </c>
      <c r="P273" s="11">
        <f t="shared" si="29"/>
        <v>95.64898876404496</v>
      </c>
    </row>
    <row r="274" spans="1:16" ht="12.75">
      <c r="A274" s="9" t="s">
        <v>281</v>
      </c>
      <c r="B274" s="10" t="s">
        <v>282</v>
      </c>
      <c r="C274" s="11">
        <v>107380</v>
      </c>
      <c r="D274" s="11">
        <v>107380</v>
      </c>
      <c r="E274" s="11">
        <v>34246</v>
      </c>
      <c r="F274" s="11">
        <v>27994.08</v>
      </c>
      <c r="G274" s="11">
        <v>0</v>
      </c>
      <c r="H274" s="11">
        <v>27994.08</v>
      </c>
      <c r="I274" s="11">
        <v>0</v>
      </c>
      <c r="J274" s="11">
        <v>0</v>
      </c>
      <c r="K274" s="11">
        <f t="shared" si="24"/>
        <v>6251.919999999998</v>
      </c>
      <c r="L274" s="11">
        <f t="shared" si="25"/>
        <v>79385.92</v>
      </c>
      <c r="M274" s="11">
        <f t="shared" si="26"/>
        <v>81.74408690065994</v>
      </c>
      <c r="N274" s="11">
        <f t="shared" si="27"/>
        <v>79385.92</v>
      </c>
      <c r="O274" s="11">
        <f t="shared" si="28"/>
        <v>6251.919999999998</v>
      </c>
      <c r="P274" s="11">
        <f t="shared" si="29"/>
        <v>81.74408690065994</v>
      </c>
    </row>
    <row r="275" spans="1:16" ht="38.25">
      <c r="A275" s="9" t="s">
        <v>285</v>
      </c>
      <c r="B275" s="10" t="s">
        <v>286</v>
      </c>
      <c r="C275" s="11">
        <v>20000</v>
      </c>
      <c r="D275" s="11">
        <v>20000</v>
      </c>
      <c r="E275" s="11">
        <v>10000</v>
      </c>
      <c r="F275" s="11">
        <v>9750</v>
      </c>
      <c r="G275" s="11">
        <v>0</v>
      </c>
      <c r="H275" s="11">
        <v>9750</v>
      </c>
      <c r="I275" s="11">
        <v>0</v>
      </c>
      <c r="J275" s="11">
        <v>0</v>
      </c>
      <c r="K275" s="11">
        <f t="shared" si="24"/>
        <v>250</v>
      </c>
      <c r="L275" s="11">
        <f t="shared" si="25"/>
        <v>10250</v>
      </c>
      <c r="M275" s="11">
        <f t="shared" si="26"/>
        <v>97.5</v>
      </c>
      <c r="N275" s="11">
        <f t="shared" si="27"/>
        <v>10250</v>
      </c>
      <c r="O275" s="11">
        <f t="shared" si="28"/>
        <v>250</v>
      </c>
      <c r="P275" s="11">
        <f t="shared" si="29"/>
        <v>97.5</v>
      </c>
    </row>
    <row r="276" spans="1:16" ht="25.5">
      <c r="A276" s="6" t="s">
        <v>339</v>
      </c>
      <c r="B276" s="7" t="s">
        <v>340</v>
      </c>
      <c r="C276" s="8">
        <v>1565532</v>
      </c>
      <c r="D276" s="8">
        <v>1677735</v>
      </c>
      <c r="E276" s="8">
        <v>488067</v>
      </c>
      <c r="F276" s="8">
        <v>424627</v>
      </c>
      <c r="G276" s="8">
        <v>0</v>
      </c>
      <c r="H276" s="8">
        <v>422122.74</v>
      </c>
      <c r="I276" s="8">
        <v>2504.26</v>
      </c>
      <c r="J276" s="8">
        <v>0</v>
      </c>
      <c r="K276" s="8">
        <f t="shared" si="24"/>
        <v>63440</v>
      </c>
      <c r="L276" s="8">
        <f t="shared" si="25"/>
        <v>1253108</v>
      </c>
      <c r="M276" s="8">
        <f t="shared" si="26"/>
        <v>87.00178459105</v>
      </c>
      <c r="N276" s="8">
        <f t="shared" si="27"/>
        <v>1255612.26</v>
      </c>
      <c r="O276" s="8">
        <f t="shared" si="28"/>
        <v>65944.26000000001</v>
      </c>
      <c r="P276" s="8">
        <f t="shared" si="29"/>
        <v>86.48868700403838</v>
      </c>
    </row>
    <row r="277" spans="1:16" ht="51">
      <c r="A277" s="9" t="s">
        <v>147</v>
      </c>
      <c r="B277" s="10" t="s">
        <v>148</v>
      </c>
      <c r="C277" s="11">
        <v>1222807</v>
      </c>
      <c r="D277" s="11">
        <v>1222807</v>
      </c>
      <c r="E277" s="11">
        <v>308310</v>
      </c>
      <c r="F277" s="11">
        <v>279850.92</v>
      </c>
      <c r="G277" s="11">
        <v>0</v>
      </c>
      <c r="H277" s="11">
        <v>277355.67</v>
      </c>
      <c r="I277" s="11">
        <v>2495.25</v>
      </c>
      <c r="J277" s="11">
        <v>0</v>
      </c>
      <c r="K277" s="11">
        <f t="shared" si="24"/>
        <v>28459.080000000016</v>
      </c>
      <c r="L277" s="11">
        <f t="shared" si="25"/>
        <v>942956.0800000001</v>
      </c>
      <c r="M277" s="11">
        <f t="shared" si="26"/>
        <v>90.76932957088644</v>
      </c>
      <c r="N277" s="11">
        <f t="shared" si="27"/>
        <v>945451.3300000001</v>
      </c>
      <c r="O277" s="11">
        <f t="shared" si="28"/>
        <v>30954.330000000016</v>
      </c>
      <c r="P277" s="11">
        <f t="shared" si="29"/>
        <v>89.95999805390677</v>
      </c>
    </row>
    <row r="278" spans="1:16" ht="25.5">
      <c r="A278" s="9" t="s">
        <v>236</v>
      </c>
      <c r="B278" s="10" t="s">
        <v>237</v>
      </c>
      <c r="C278" s="11">
        <v>34500</v>
      </c>
      <c r="D278" s="11">
        <v>34500</v>
      </c>
      <c r="E278" s="11">
        <v>7000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f t="shared" si="24"/>
        <v>7000</v>
      </c>
      <c r="L278" s="11">
        <f t="shared" si="25"/>
        <v>34500</v>
      </c>
      <c r="M278" s="11">
        <f t="shared" si="26"/>
        <v>0</v>
      </c>
      <c r="N278" s="11">
        <f t="shared" si="27"/>
        <v>34500</v>
      </c>
      <c r="O278" s="11">
        <f t="shared" si="28"/>
        <v>7000</v>
      </c>
      <c r="P278" s="11">
        <f t="shared" si="29"/>
        <v>0</v>
      </c>
    </row>
    <row r="279" spans="1:16" ht="25.5">
      <c r="A279" s="9" t="s">
        <v>242</v>
      </c>
      <c r="B279" s="10" t="s">
        <v>243</v>
      </c>
      <c r="C279" s="11">
        <v>180225</v>
      </c>
      <c r="D279" s="11">
        <v>180225</v>
      </c>
      <c r="E279" s="11">
        <v>45054</v>
      </c>
      <c r="F279" s="11">
        <v>32573.08</v>
      </c>
      <c r="G279" s="11">
        <v>0</v>
      </c>
      <c r="H279" s="11">
        <v>32564.07</v>
      </c>
      <c r="I279" s="11">
        <v>9.01</v>
      </c>
      <c r="J279" s="11">
        <v>0</v>
      </c>
      <c r="K279" s="11">
        <f t="shared" si="24"/>
        <v>12480.919999999998</v>
      </c>
      <c r="L279" s="11">
        <f t="shared" si="25"/>
        <v>147651.91999999998</v>
      </c>
      <c r="M279" s="11">
        <f t="shared" si="26"/>
        <v>72.29786478448085</v>
      </c>
      <c r="N279" s="11">
        <f t="shared" si="27"/>
        <v>147660.93</v>
      </c>
      <c r="O279" s="11">
        <f t="shared" si="28"/>
        <v>12489.93</v>
      </c>
      <c r="P279" s="11">
        <f t="shared" si="29"/>
        <v>72.27786656012785</v>
      </c>
    </row>
    <row r="280" spans="1:16" ht="12.75">
      <c r="A280" s="9" t="s">
        <v>246</v>
      </c>
      <c r="B280" s="10" t="s">
        <v>247</v>
      </c>
      <c r="C280" s="11">
        <v>18000</v>
      </c>
      <c r="D280" s="11">
        <v>18000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f t="shared" si="24"/>
        <v>0</v>
      </c>
      <c r="L280" s="11">
        <f t="shared" si="25"/>
        <v>18000</v>
      </c>
      <c r="M280" s="11">
        <f t="shared" si="26"/>
        <v>0</v>
      </c>
      <c r="N280" s="11">
        <f t="shared" si="27"/>
        <v>18000</v>
      </c>
      <c r="O280" s="11">
        <f t="shared" si="28"/>
        <v>0</v>
      </c>
      <c r="P280" s="11">
        <f t="shared" si="29"/>
        <v>0</v>
      </c>
    </row>
    <row r="281" spans="1:16" ht="12.75">
      <c r="A281" s="9" t="s">
        <v>281</v>
      </c>
      <c r="B281" s="10" t="s">
        <v>282</v>
      </c>
      <c r="C281" s="11">
        <v>10000</v>
      </c>
      <c r="D281" s="11">
        <v>10000</v>
      </c>
      <c r="E281" s="11">
        <v>5500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f t="shared" si="24"/>
        <v>5500</v>
      </c>
      <c r="L281" s="11">
        <f t="shared" si="25"/>
        <v>10000</v>
      </c>
      <c r="M281" s="11">
        <f t="shared" si="26"/>
        <v>0</v>
      </c>
      <c r="N281" s="11">
        <f t="shared" si="27"/>
        <v>10000</v>
      </c>
      <c r="O281" s="11">
        <f t="shared" si="28"/>
        <v>5500</v>
      </c>
      <c r="P281" s="11">
        <f t="shared" si="29"/>
        <v>0</v>
      </c>
    </row>
    <row r="282" spans="1:16" ht="38.25">
      <c r="A282" s="9" t="s">
        <v>285</v>
      </c>
      <c r="B282" s="10" t="s">
        <v>286</v>
      </c>
      <c r="C282" s="11">
        <v>100000</v>
      </c>
      <c r="D282" s="11">
        <v>100000</v>
      </c>
      <c r="E282" s="11">
        <v>10000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f t="shared" si="24"/>
        <v>10000</v>
      </c>
      <c r="L282" s="11">
        <f t="shared" si="25"/>
        <v>100000</v>
      </c>
      <c r="M282" s="11">
        <f t="shared" si="26"/>
        <v>0</v>
      </c>
      <c r="N282" s="11">
        <f t="shared" si="27"/>
        <v>100000</v>
      </c>
      <c r="O282" s="11">
        <f t="shared" si="28"/>
        <v>10000</v>
      </c>
      <c r="P282" s="11">
        <f t="shared" si="29"/>
        <v>0</v>
      </c>
    </row>
    <row r="283" spans="1:16" ht="12.75">
      <c r="A283" s="9" t="s">
        <v>272</v>
      </c>
      <c r="B283" s="10" t="s">
        <v>49</v>
      </c>
      <c r="C283" s="11">
        <v>0</v>
      </c>
      <c r="D283" s="11">
        <v>112203</v>
      </c>
      <c r="E283" s="11">
        <v>112203</v>
      </c>
      <c r="F283" s="11">
        <v>112203</v>
      </c>
      <c r="G283" s="11">
        <v>0</v>
      </c>
      <c r="H283" s="11">
        <v>112203</v>
      </c>
      <c r="I283" s="11">
        <v>0</v>
      </c>
      <c r="J283" s="11">
        <v>0</v>
      </c>
      <c r="K283" s="11">
        <f t="shared" si="24"/>
        <v>0</v>
      </c>
      <c r="L283" s="11">
        <f t="shared" si="25"/>
        <v>0</v>
      </c>
      <c r="M283" s="11">
        <f t="shared" si="26"/>
        <v>100</v>
      </c>
      <c r="N283" s="11">
        <f t="shared" si="27"/>
        <v>0</v>
      </c>
      <c r="O283" s="11">
        <f t="shared" si="28"/>
        <v>0</v>
      </c>
      <c r="P283" s="11">
        <f t="shared" si="29"/>
        <v>100</v>
      </c>
    </row>
    <row r="284" spans="1:16" ht="25.5">
      <c r="A284" s="6" t="s">
        <v>341</v>
      </c>
      <c r="B284" s="7" t="s">
        <v>342</v>
      </c>
      <c r="C284" s="8">
        <v>882734</v>
      </c>
      <c r="D284" s="8">
        <v>882734</v>
      </c>
      <c r="E284" s="8">
        <v>205894</v>
      </c>
      <c r="F284" s="8">
        <v>190210.13</v>
      </c>
      <c r="G284" s="8">
        <v>0</v>
      </c>
      <c r="H284" s="8">
        <v>189490.13</v>
      </c>
      <c r="I284" s="8">
        <v>720</v>
      </c>
      <c r="J284" s="8">
        <v>0</v>
      </c>
      <c r="K284" s="8">
        <f t="shared" si="24"/>
        <v>15683.869999999995</v>
      </c>
      <c r="L284" s="8">
        <f t="shared" si="25"/>
        <v>692523.87</v>
      </c>
      <c r="M284" s="8">
        <f t="shared" si="26"/>
        <v>92.38255121567408</v>
      </c>
      <c r="N284" s="8">
        <f t="shared" si="27"/>
        <v>693243.87</v>
      </c>
      <c r="O284" s="8">
        <f t="shared" si="28"/>
        <v>16403.869999999995</v>
      </c>
      <c r="P284" s="8">
        <f t="shared" si="29"/>
        <v>92.0328567126774</v>
      </c>
    </row>
    <row r="285" spans="1:16" ht="51">
      <c r="A285" s="9" t="s">
        <v>147</v>
      </c>
      <c r="B285" s="10" t="s">
        <v>148</v>
      </c>
      <c r="C285" s="11">
        <v>760700</v>
      </c>
      <c r="D285" s="11">
        <v>760700</v>
      </c>
      <c r="E285" s="11">
        <v>175390</v>
      </c>
      <c r="F285" s="11">
        <v>160115.01</v>
      </c>
      <c r="G285" s="11">
        <v>0</v>
      </c>
      <c r="H285" s="11">
        <v>159395.01</v>
      </c>
      <c r="I285" s="11">
        <v>720</v>
      </c>
      <c r="J285" s="11">
        <v>0</v>
      </c>
      <c r="K285" s="11">
        <f t="shared" si="24"/>
        <v>15274.98999999999</v>
      </c>
      <c r="L285" s="11">
        <f t="shared" si="25"/>
        <v>600584.99</v>
      </c>
      <c r="M285" s="11">
        <f t="shared" si="26"/>
        <v>91.29084326358402</v>
      </c>
      <c r="N285" s="11">
        <f t="shared" si="27"/>
        <v>601304.99</v>
      </c>
      <c r="O285" s="11">
        <f t="shared" si="28"/>
        <v>15994.98999999999</v>
      </c>
      <c r="P285" s="11">
        <f t="shared" si="29"/>
        <v>90.88032955128571</v>
      </c>
    </row>
    <row r="286" spans="1:16" ht="25.5">
      <c r="A286" s="9" t="s">
        <v>242</v>
      </c>
      <c r="B286" s="10" t="s">
        <v>243</v>
      </c>
      <c r="C286" s="11">
        <v>122034</v>
      </c>
      <c r="D286" s="11">
        <v>122034</v>
      </c>
      <c r="E286" s="11">
        <v>30504</v>
      </c>
      <c r="F286" s="11">
        <v>30095.12</v>
      </c>
      <c r="G286" s="11">
        <v>0</v>
      </c>
      <c r="H286" s="11">
        <v>30095.12</v>
      </c>
      <c r="I286" s="11">
        <v>0</v>
      </c>
      <c r="J286" s="11">
        <v>0</v>
      </c>
      <c r="K286" s="11">
        <f t="shared" si="24"/>
        <v>408.880000000001</v>
      </c>
      <c r="L286" s="11">
        <f t="shared" si="25"/>
        <v>91938.88</v>
      </c>
      <c r="M286" s="11">
        <f t="shared" si="26"/>
        <v>98.65958562811434</v>
      </c>
      <c r="N286" s="11">
        <f t="shared" si="27"/>
        <v>91938.88</v>
      </c>
      <c r="O286" s="11">
        <f t="shared" si="28"/>
        <v>408.880000000001</v>
      </c>
      <c r="P286" s="11">
        <f t="shared" si="29"/>
        <v>98.65958562811434</v>
      </c>
    </row>
    <row r="287" spans="1:16" ht="12.75">
      <c r="A287" s="6" t="s">
        <v>94</v>
      </c>
      <c r="B287" s="7" t="s">
        <v>95</v>
      </c>
      <c r="C287" s="8">
        <v>583232294</v>
      </c>
      <c r="D287" s="8">
        <v>613688888</v>
      </c>
      <c r="E287" s="8">
        <v>182880524</v>
      </c>
      <c r="F287" s="8">
        <v>159538482.54999968</v>
      </c>
      <c r="G287" s="8">
        <v>0</v>
      </c>
      <c r="H287" s="8">
        <v>158856929.95999962</v>
      </c>
      <c r="I287" s="8">
        <v>681552.5900000005</v>
      </c>
      <c r="J287" s="8">
        <v>1686275.14</v>
      </c>
      <c r="K287" s="8">
        <f t="shared" si="24"/>
        <v>23342041.450000316</v>
      </c>
      <c r="L287" s="8">
        <f t="shared" si="25"/>
        <v>454150405.4500003</v>
      </c>
      <c r="M287" s="8">
        <f t="shared" si="26"/>
        <v>87.23645310093254</v>
      </c>
      <c r="N287" s="8">
        <f t="shared" si="27"/>
        <v>454831958.0400004</v>
      </c>
      <c r="O287" s="8">
        <f t="shared" si="28"/>
        <v>24023594.04000038</v>
      </c>
      <c r="P287" s="8">
        <f t="shared" si="29"/>
        <v>86.86377668077965</v>
      </c>
    </row>
    <row r="288" spans="1:16" ht="12.75">
      <c r="A288" s="16"/>
      <c r="B288" s="17" t="s">
        <v>72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1:16" ht="63.75">
      <c r="A289" s="5" t="s">
        <v>2</v>
      </c>
      <c r="B289" s="5" t="s">
        <v>75</v>
      </c>
      <c r="C289" s="5" t="s">
        <v>76</v>
      </c>
      <c r="D289" s="5" t="s">
        <v>77</v>
      </c>
      <c r="E289" s="5" t="s">
        <v>78</v>
      </c>
      <c r="F289" s="5" t="s">
        <v>79</v>
      </c>
      <c r="G289" s="5" t="s">
        <v>80</v>
      </c>
      <c r="H289" s="5" t="s">
        <v>81</v>
      </c>
      <c r="I289" s="5" t="s">
        <v>82</v>
      </c>
      <c r="J289" s="5" t="s">
        <v>83</v>
      </c>
      <c r="K289" s="5" t="s">
        <v>84</v>
      </c>
      <c r="L289" s="5" t="s">
        <v>85</v>
      </c>
      <c r="M289" s="5" t="s">
        <v>86</v>
      </c>
      <c r="N289" s="5" t="s">
        <v>87</v>
      </c>
      <c r="O289" s="5" t="s">
        <v>88</v>
      </c>
      <c r="P289" s="5" t="s">
        <v>89</v>
      </c>
    </row>
    <row r="290" spans="1:16" ht="25.5">
      <c r="A290" s="6" t="s">
        <v>90</v>
      </c>
      <c r="B290" s="7" t="s">
        <v>91</v>
      </c>
      <c r="C290" s="8">
        <v>5415374</v>
      </c>
      <c r="D290" s="8">
        <v>24521483.54</v>
      </c>
      <c r="E290" s="8">
        <v>17701948.009999998</v>
      </c>
      <c r="F290" s="8">
        <v>6000449.85</v>
      </c>
      <c r="G290" s="8">
        <v>0</v>
      </c>
      <c r="H290" s="8">
        <v>6970322.66</v>
      </c>
      <c r="I290" s="8">
        <v>63372.94</v>
      </c>
      <c r="J290" s="8">
        <v>27539.76</v>
      </c>
      <c r="K290" s="8">
        <f aca="true" t="shared" si="30" ref="K290:K353">E290-F290</f>
        <v>11701498.159999998</v>
      </c>
      <c r="L290" s="8">
        <f aca="true" t="shared" si="31" ref="L290:L353">D290-F290</f>
        <v>18521033.689999998</v>
      </c>
      <c r="M290" s="8">
        <f aca="true" t="shared" si="32" ref="M290:M353">IF(E290=0,0,(F290/E290)*100)</f>
        <v>33.89711599316803</v>
      </c>
      <c r="N290" s="8">
        <f aca="true" t="shared" si="33" ref="N290:N353">D290-H290</f>
        <v>17551160.88</v>
      </c>
      <c r="O290" s="8">
        <f aca="true" t="shared" si="34" ref="O290:O353">E290-H290</f>
        <v>10731625.349999998</v>
      </c>
      <c r="P290" s="8">
        <f aca="true" t="shared" si="35" ref="P290:P353">IF(E290=0,0,(H290/E290)*100)</f>
        <v>39.37602040217494</v>
      </c>
    </row>
    <row r="291" spans="1:16" ht="51">
      <c r="A291" s="9" t="s">
        <v>147</v>
      </c>
      <c r="B291" s="10" t="s">
        <v>148</v>
      </c>
      <c r="C291" s="11">
        <v>747</v>
      </c>
      <c r="D291" s="11">
        <v>57747</v>
      </c>
      <c r="E291" s="11">
        <v>57186.75</v>
      </c>
      <c r="F291" s="11">
        <v>44136</v>
      </c>
      <c r="G291" s="11">
        <v>0</v>
      </c>
      <c r="H291" s="11">
        <v>44136</v>
      </c>
      <c r="I291" s="11">
        <v>0</v>
      </c>
      <c r="J291" s="11">
        <v>0</v>
      </c>
      <c r="K291" s="11">
        <f t="shared" si="30"/>
        <v>13050.75</v>
      </c>
      <c r="L291" s="11">
        <f t="shared" si="31"/>
        <v>13611</v>
      </c>
      <c r="M291" s="11">
        <f t="shared" si="32"/>
        <v>77.17871709792915</v>
      </c>
      <c r="N291" s="11">
        <f t="shared" si="33"/>
        <v>13611</v>
      </c>
      <c r="O291" s="11">
        <f t="shared" si="34"/>
        <v>13050.75</v>
      </c>
      <c r="P291" s="11">
        <f t="shared" si="35"/>
        <v>77.17871709792915</v>
      </c>
    </row>
    <row r="292" spans="1:16" ht="12.75">
      <c r="A292" s="9" t="s">
        <v>149</v>
      </c>
      <c r="B292" s="10" t="s">
        <v>150</v>
      </c>
      <c r="C292" s="11">
        <v>8500</v>
      </c>
      <c r="D292" s="11">
        <v>8500</v>
      </c>
      <c r="E292" s="11">
        <v>2125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f t="shared" si="30"/>
        <v>2125</v>
      </c>
      <c r="L292" s="11">
        <f t="shared" si="31"/>
        <v>8500</v>
      </c>
      <c r="M292" s="11">
        <f t="shared" si="32"/>
        <v>0</v>
      </c>
      <c r="N292" s="11">
        <f t="shared" si="33"/>
        <v>8500</v>
      </c>
      <c r="O292" s="11">
        <f t="shared" si="34"/>
        <v>2125</v>
      </c>
      <c r="P292" s="11">
        <f t="shared" si="35"/>
        <v>0</v>
      </c>
    </row>
    <row r="293" spans="1:16" ht="51">
      <c r="A293" s="9" t="s">
        <v>151</v>
      </c>
      <c r="B293" s="10" t="s">
        <v>152</v>
      </c>
      <c r="C293" s="11">
        <v>4545194</v>
      </c>
      <c r="D293" s="11">
        <v>5859542</v>
      </c>
      <c r="E293" s="11">
        <v>1864697.5</v>
      </c>
      <c r="F293" s="11">
        <v>380785.52</v>
      </c>
      <c r="G293" s="11">
        <v>0</v>
      </c>
      <c r="H293" s="11">
        <v>1387778.91</v>
      </c>
      <c r="I293" s="11">
        <v>0</v>
      </c>
      <c r="J293" s="11">
        <v>0</v>
      </c>
      <c r="K293" s="11">
        <f t="shared" si="30"/>
        <v>1483911.98</v>
      </c>
      <c r="L293" s="11">
        <f t="shared" si="31"/>
        <v>5478756.48</v>
      </c>
      <c r="M293" s="11">
        <f t="shared" si="32"/>
        <v>20.42076637095293</v>
      </c>
      <c r="N293" s="11">
        <f t="shared" si="33"/>
        <v>4471763.09</v>
      </c>
      <c r="O293" s="11">
        <f t="shared" si="34"/>
        <v>476918.5900000001</v>
      </c>
      <c r="P293" s="11">
        <f t="shared" si="35"/>
        <v>74.42380922374808</v>
      </c>
    </row>
    <row r="294" spans="1:16" ht="38.25">
      <c r="A294" s="9" t="s">
        <v>155</v>
      </c>
      <c r="B294" s="10" t="s">
        <v>156</v>
      </c>
      <c r="C294" s="11">
        <v>426000</v>
      </c>
      <c r="D294" s="11">
        <v>516000</v>
      </c>
      <c r="E294" s="11">
        <v>91500</v>
      </c>
      <c r="F294" s="11">
        <v>0</v>
      </c>
      <c r="G294" s="11">
        <v>0</v>
      </c>
      <c r="H294" s="11">
        <v>16632.76</v>
      </c>
      <c r="I294" s="11">
        <v>0</v>
      </c>
      <c r="J294" s="11">
        <v>0</v>
      </c>
      <c r="K294" s="11">
        <f t="shared" si="30"/>
        <v>91500</v>
      </c>
      <c r="L294" s="11">
        <f t="shared" si="31"/>
        <v>516000</v>
      </c>
      <c r="M294" s="11">
        <f t="shared" si="32"/>
        <v>0</v>
      </c>
      <c r="N294" s="11">
        <f t="shared" si="33"/>
        <v>499367.24</v>
      </c>
      <c r="O294" s="11">
        <f t="shared" si="34"/>
        <v>74867.24</v>
      </c>
      <c r="P294" s="11">
        <f t="shared" si="35"/>
        <v>18.177879781420764</v>
      </c>
    </row>
    <row r="295" spans="1:16" ht="25.5">
      <c r="A295" s="9" t="s">
        <v>163</v>
      </c>
      <c r="B295" s="10" t="s">
        <v>164</v>
      </c>
      <c r="C295" s="11">
        <v>0</v>
      </c>
      <c r="D295" s="11">
        <v>300000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f t="shared" si="30"/>
        <v>0</v>
      </c>
      <c r="L295" s="11">
        <f t="shared" si="31"/>
        <v>300000</v>
      </c>
      <c r="M295" s="11">
        <f t="shared" si="32"/>
        <v>0</v>
      </c>
      <c r="N295" s="11">
        <f t="shared" si="33"/>
        <v>300000</v>
      </c>
      <c r="O295" s="11">
        <f t="shared" si="34"/>
        <v>0</v>
      </c>
      <c r="P295" s="11">
        <f t="shared" si="35"/>
        <v>0</v>
      </c>
    </row>
    <row r="296" spans="1:16" ht="38.25">
      <c r="A296" s="9" t="s">
        <v>92</v>
      </c>
      <c r="B296" s="10" t="s">
        <v>165</v>
      </c>
      <c r="C296" s="11">
        <v>0</v>
      </c>
      <c r="D296" s="11">
        <v>538948</v>
      </c>
      <c r="E296" s="11">
        <v>432348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f t="shared" si="30"/>
        <v>432348</v>
      </c>
      <c r="L296" s="11">
        <f t="shared" si="31"/>
        <v>538948</v>
      </c>
      <c r="M296" s="11">
        <f t="shared" si="32"/>
        <v>0</v>
      </c>
      <c r="N296" s="11">
        <f t="shared" si="33"/>
        <v>538948</v>
      </c>
      <c r="O296" s="11">
        <f t="shared" si="34"/>
        <v>432348</v>
      </c>
      <c r="P296" s="11">
        <f t="shared" si="35"/>
        <v>0</v>
      </c>
    </row>
    <row r="297" spans="1:16" ht="12.75">
      <c r="A297" s="9" t="s">
        <v>238</v>
      </c>
      <c r="B297" s="10" t="s">
        <v>239</v>
      </c>
      <c r="C297" s="11">
        <v>191833</v>
      </c>
      <c r="D297" s="11">
        <v>191833</v>
      </c>
      <c r="E297" s="11">
        <v>21250</v>
      </c>
      <c r="F297" s="11">
        <v>9990</v>
      </c>
      <c r="G297" s="11">
        <v>0</v>
      </c>
      <c r="H297" s="11">
        <v>19416.5</v>
      </c>
      <c r="I297" s="11">
        <v>193.1</v>
      </c>
      <c r="J297" s="11">
        <v>0</v>
      </c>
      <c r="K297" s="11">
        <f t="shared" si="30"/>
        <v>11260</v>
      </c>
      <c r="L297" s="11">
        <f t="shared" si="31"/>
        <v>181843</v>
      </c>
      <c r="M297" s="11">
        <f t="shared" si="32"/>
        <v>47.01176470588236</v>
      </c>
      <c r="N297" s="11">
        <f t="shared" si="33"/>
        <v>172416.5</v>
      </c>
      <c r="O297" s="11">
        <f t="shared" si="34"/>
        <v>1833.5</v>
      </c>
      <c r="P297" s="11">
        <f t="shared" si="35"/>
        <v>91.37176470588236</v>
      </c>
    </row>
    <row r="298" spans="1:16" ht="12.75">
      <c r="A298" s="9" t="s">
        <v>240</v>
      </c>
      <c r="B298" s="10" t="s">
        <v>241</v>
      </c>
      <c r="C298" s="11">
        <v>40000</v>
      </c>
      <c r="D298" s="11">
        <v>40000</v>
      </c>
      <c r="E298" s="11">
        <v>2500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f t="shared" si="30"/>
        <v>2500</v>
      </c>
      <c r="L298" s="11">
        <f t="shared" si="31"/>
        <v>40000</v>
      </c>
      <c r="M298" s="11">
        <f t="shared" si="32"/>
        <v>0</v>
      </c>
      <c r="N298" s="11">
        <f t="shared" si="33"/>
        <v>40000</v>
      </c>
      <c r="O298" s="11">
        <f t="shared" si="34"/>
        <v>2500</v>
      </c>
      <c r="P298" s="11">
        <f t="shared" si="35"/>
        <v>0</v>
      </c>
    </row>
    <row r="299" spans="1:16" ht="25.5">
      <c r="A299" s="9" t="s">
        <v>242</v>
      </c>
      <c r="B299" s="10" t="s">
        <v>243</v>
      </c>
      <c r="C299" s="11">
        <v>203100</v>
      </c>
      <c r="D299" s="11">
        <v>303100</v>
      </c>
      <c r="E299" s="11">
        <v>775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f t="shared" si="30"/>
        <v>775</v>
      </c>
      <c r="L299" s="11">
        <f t="shared" si="31"/>
        <v>303100</v>
      </c>
      <c r="M299" s="11">
        <f t="shared" si="32"/>
        <v>0</v>
      </c>
      <c r="N299" s="11">
        <f t="shared" si="33"/>
        <v>303100</v>
      </c>
      <c r="O299" s="11">
        <f t="shared" si="34"/>
        <v>775</v>
      </c>
      <c r="P299" s="11">
        <f t="shared" si="35"/>
        <v>0</v>
      </c>
    </row>
    <row r="300" spans="1:16" ht="38.25">
      <c r="A300" s="9" t="s">
        <v>343</v>
      </c>
      <c r="B300" s="10" t="s">
        <v>344</v>
      </c>
      <c r="C300" s="11">
        <v>0</v>
      </c>
      <c r="D300" s="11">
        <v>500000</v>
      </c>
      <c r="E300" s="11">
        <v>500000</v>
      </c>
      <c r="F300" s="11">
        <v>35640</v>
      </c>
      <c r="G300" s="11">
        <v>0</v>
      </c>
      <c r="H300" s="11">
        <v>0</v>
      </c>
      <c r="I300" s="11">
        <v>35640</v>
      </c>
      <c r="J300" s="11">
        <v>0</v>
      </c>
      <c r="K300" s="11">
        <f t="shared" si="30"/>
        <v>464360</v>
      </c>
      <c r="L300" s="11">
        <f t="shared" si="31"/>
        <v>464360</v>
      </c>
      <c r="M300" s="11">
        <f t="shared" si="32"/>
        <v>7.127999999999999</v>
      </c>
      <c r="N300" s="11">
        <f t="shared" si="33"/>
        <v>500000</v>
      </c>
      <c r="O300" s="11">
        <f t="shared" si="34"/>
        <v>500000</v>
      </c>
      <c r="P300" s="11">
        <f t="shared" si="35"/>
        <v>0</v>
      </c>
    </row>
    <row r="301" spans="1:16" ht="38.25">
      <c r="A301" s="9" t="s">
        <v>262</v>
      </c>
      <c r="B301" s="10" t="s">
        <v>263</v>
      </c>
      <c r="C301" s="11">
        <v>0</v>
      </c>
      <c r="D301" s="11">
        <v>9458753.54</v>
      </c>
      <c r="E301" s="11">
        <v>7982505.76</v>
      </c>
      <c r="F301" s="11">
        <v>3303038.33</v>
      </c>
      <c r="G301" s="11">
        <v>0</v>
      </c>
      <c r="H301" s="11">
        <v>3275498.49</v>
      </c>
      <c r="I301" s="11">
        <v>27539.84</v>
      </c>
      <c r="J301" s="11">
        <v>27539.76</v>
      </c>
      <c r="K301" s="11">
        <f t="shared" si="30"/>
        <v>4679467.43</v>
      </c>
      <c r="L301" s="11">
        <f t="shared" si="31"/>
        <v>6155715.209999999</v>
      </c>
      <c r="M301" s="11">
        <f t="shared" si="32"/>
        <v>41.37846472408935</v>
      </c>
      <c r="N301" s="11">
        <f t="shared" si="33"/>
        <v>6183255.049999999</v>
      </c>
      <c r="O301" s="11">
        <f t="shared" si="34"/>
        <v>4707007.27</v>
      </c>
      <c r="P301" s="11">
        <f t="shared" si="35"/>
        <v>41.033462279643885</v>
      </c>
    </row>
    <row r="302" spans="1:16" ht="12.75">
      <c r="A302" s="9" t="s">
        <v>272</v>
      </c>
      <c r="B302" s="10" t="s">
        <v>49</v>
      </c>
      <c r="C302" s="11">
        <v>0</v>
      </c>
      <c r="D302" s="11">
        <v>6547060</v>
      </c>
      <c r="E302" s="11">
        <v>6547060</v>
      </c>
      <c r="F302" s="11">
        <v>2026860</v>
      </c>
      <c r="G302" s="11">
        <v>0</v>
      </c>
      <c r="H302" s="11">
        <v>2026860</v>
      </c>
      <c r="I302" s="11">
        <v>0</v>
      </c>
      <c r="J302" s="11">
        <v>0</v>
      </c>
      <c r="K302" s="11">
        <f t="shared" si="30"/>
        <v>4520200</v>
      </c>
      <c r="L302" s="11">
        <f t="shared" si="31"/>
        <v>4520200</v>
      </c>
      <c r="M302" s="11">
        <f t="shared" si="32"/>
        <v>30.958323277929328</v>
      </c>
      <c r="N302" s="11">
        <f t="shared" si="33"/>
        <v>4520200</v>
      </c>
      <c r="O302" s="11">
        <f t="shared" si="34"/>
        <v>4520200</v>
      </c>
      <c r="P302" s="11">
        <f t="shared" si="35"/>
        <v>30.958323277929328</v>
      </c>
    </row>
    <row r="303" spans="1:16" ht="38.25">
      <c r="A303" s="9" t="s">
        <v>273</v>
      </c>
      <c r="B303" s="10" t="s">
        <v>274</v>
      </c>
      <c r="C303" s="11">
        <v>0</v>
      </c>
      <c r="D303" s="11">
        <v>200000</v>
      </c>
      <c r="E303" s="11">
        <v>200000</v>
      </c>
      <c r="F303" s="11">
        <v>200000</v>
      </c>
      <c r="G303" s="11">
        <v>0</v>
      </c>
      <c r="H303" s="11">
        <v>200000</v>
      </c>
      <c r="I303" s="11">
        <v>0</v>
      </c>
      <c r="J303" s="11">
        <v>0</v>
      </c>
      <c r="K303" s="11">
        <f t="shared" si="30"/>
        <v>0</v>
      </c>
      <c r="L303" s="11">
        <f t="shared" si="31"/>
        <v>0</v>
      </c>
      <c r="M303" s="11">
        <f t="shared" si="32"/>
        <v>100</v>
      </c>
      <c r="N303" s="11">
        <f t="shared" si="33"/>
        <v>0</v>
      </c>
      <c r="O303" s="11">
        <f t="shared" si="34"/>
        <v>0</v>
      </c>
      <c r="P303" s="11">
        <f t="shared" si="35"/>
        <v>100</v>
      </c>
    </row>
    <row r="304" spans="1:16" ht="25.5">
      <c r="A304" s="6" t="s">
        <v>275</v>
      </c>
      <c r="B304" s="7" t="s">
        <v>276</v>
      </c>
      <c r="C304" s="8">
        <v>9916759</v>
      </c>
      <c r="D304" s="8">
        <v>14808528</v>
      </c>
      <c r="E304" s="8">
        <v>6361861.25</v>
      </c>
      <c r="F304" s="8">
        <v>584664.78</v>
      </c>
      <c r="G304" s="8">
        <v>0</v>
      </c>
      <c r="H304" s="8">
        <v>850636.46</v>
      </c>
      <c r="I304" s="8">
        <v>0</v>
      </c>
      <c r="J304" s="8">
        <v>0</v>
      </c>
      <c r="K304" s="8">
        <f t="shared" si="30"/>
        <v>5777196.47</v>
      </c>
      <c r="L304" s="8">
        <f t="shared" si="31"/>
        <v>14223863.22</v>
      </c>
      <c r="M304" s="8">
        <f t="shared" si="32"/>
        <v>9.190152960346314</v>
      </c>
      <c r="N304" s="8">
        <f t="shared" si="33"/>
        <v>13957891.54</v>
      </c>
      <c r="O304" s="8">
        <f t="shared" si="34"/>
        <v>5511224.79</v>
      </c>
      <c r="P304" s="8">
        <f t="shared" si="35"/>
        <v>13.370874129013737</v>
      </c>
    </row>
    <row r="305" spans="1:16" ht="51">
      <c r="A305" s="9" t="s">
        <v>147</v>
      </c>
      <c r="B305" s="10" t="s">
        <v>148</v>
      </c>
      <c r="C305" s="11">
        <v>64996</v>
      </c>
      <c r="D305" s="11">
        <v>72346</v>
      </c>
      <c r="E305" s="11">
        <v>28099</v>
      </c>
      <c r="F305" s="11">
        <v>23350</v>
      </c>
      <c r="G305" s="11">
        <v>0</v>
      </c>
      <c r="H305" s="11">
        <v>23350</v>
      </c>
      <c r="I305" s="11">
        <v>0</v>
      </c>
      <c r="J305" s="11">
        <v>0</v>
      </c>
      <c r="K305" s="11">
        <f t="shared" si="30"/>
        <v>4749</v>
      </c>
      <c r="L305" s="11">
        <f t="shared" si="31"/>
        <v>48996</v>
      </c>
      <c r="M305" s="11">
        <f t="shared" si="32"/>
        <v>83.09904267055767</v>
      </c>
      <c r="N305" s="11">
        <f t="shared" si="33"/>
        <v>48996</v>
      </c>
      <c r="O305" s="11">
        <f t="shared" si="34"/>
        <v>4749</v>
      </c>
      <c r="P305" s="11">
        <f t="shared" si="35"/>
        <v>83.09904267055767</v>
      </c>
    </row>
    <row r="306" spans="1:16" ht="12.75">
      <c r="A306" s="9" t="s">
        <v>277</v>
      </c>
      <c r="B306" s="10" t="s">
        <v>278</v>
      </c>
      <c r="C306" s="11">
        <v>643165</v>
      </c>
      <c r="D306" s="11">
        <v>643165</v>
      </c>
      <c r="E306" s="11">
        <v>160791.25</v>
      </c>
      <c r="F306" s="11">
        <v>0</v>
      </c>
      <c r="G306" s="11">
        <v>0</v>
      </c>
      <c r="H306" s="11">
        <v>265971.68</v>
      </c>
      <c r="I306" s="11">
        <v>0</v>
      </c>
      <c r="J306" s="11">
        <v>0</v>
      </c>
      <c r="K306" s="11">
        <f t="shared" si="30"/>
        <v>160791.25</v>
      </c>
      <c r="L306" s="11">
        <f t="shared" si="31"/>
        <v>643165</v>
      </c>
      <c r="M306" s="11">
        <f t="shared" si="32"/>
        <v>0</v>
      </c>
      <c r="N306" s="11">
        <f t="shared" si="33"/>
        <v>377193.32</v>
      </c>
      <c r="O306" s="11">
        <f t="shared" si="34"/>
        <v>-105180.43</v>
      </c>
      <c r="P306" s="11">
        <f t="shared" si="35"/>
        <v>165.41427471955097</v>
      </c>
    </row>
    <row r="307" spans="1:16" ht="25.5">
      <c r="A307" s="9" t="s">
        <v>242</v>
      </c>
      <c r="B307" s="10" t="s">
        <v>243</v>
      </c>
      <c r="C307" s="11">
        <v>0</v>
      </c>
      <c r="D307" s="11">
        <v>87517</v>
      </c>
      <c r="E307" s="11">
        <v>87517</v>
      </c>
      <c r="F307" s="11">
        <v>9939.46</v>
      </c>
      <c r="G307" s="11">
        <v>0</v>
      </c>
      <c r="H307" s="11">
        <v>9939.46</v>
      </c>
      <c r="I307" s="11">
        <v>0</v>
      </c>
      <c r="J307" s="11">
        <v>0</v>
      </c>
      <c r="K307" s="11">
        <f t="shared" si="30"/>
        <v>77577.54000000001</v>
      </c>
      <c r="L307" s="11">
        <f t="shared" si="31"/>
        <v>77577.54000000001</v>
      </c>
      <c r="M307" s="11">
        <f t="shared" si="32"/>
        <v>11.357176320029252</v>
      </c>
      <c r="N307" s="11">
        <f t="shared" si="33"/>
        <v>77577.54000000001</v>
      </c>
      <c r="O307" s="11">
        <f t="shared" si="34"/>
        <v>77577.54000000001</v>
      </c>
      <c r="P307" s="11">
        <f t="shared" si="35"/>
        <v>11.357176320029252</v>
      </c>
    </row>
    <row r="308" spans="1:16" ht="25.5">
      <c r="A308" s="9" t="s">
        <v>279</v>
      </c>
      <c r="B308" s="10" t="s">
        <v>280</v>
      </c>
      <c r="C308" s="11">
        <v>0</v>
      </c>
      <c r="D308" s="11">
        <v>40538</v>
      </c>
      <c r="E308" s="11">
        <v>40538</v>
      </c>
      <c r="F308" s="11">
        <v>40537.2</v>
      </c>
      <c r="G308" s="11">
        <v>0</v>
      </c>
      <c r="H308" s="11">
        <v>40537.2</v>
      </c>
      <c r="I308" s="11">
        <v>0</v>
      </c>
      <c r="J308" s="11">
        <v>0</v>
      </c>
      <c r="K308" s="11">
        <f t="shared" si="30"/>
        <v>0.8000000000029104</v>
      </c>
      <c r="L308" s="11">
        <f t="shared" si="31"/>
        <v>0.8000000000029104</v>
      </c>
      <c r="M308" s="11">
        <f t="shared" si="32"/>
        <v>99.99802654299668</v>
      </c>
      <c r="N308" s="11">
        <f t="shared" si="33"/>
        <v>0.8000000000029104</v>
      </c>
      <c r="O308" s="11">
        <f t="shared" si="34"/>
        <v>0.8000000000029104</v>
      </c>
      <c r="P308" s="11">
        <f t="shared" si="35"/>
        <v>99.99802654299668</v>
      </c>
    </row>
    <row r="309" spans="1:16" ht="12.75">
      <c r="A309" s="9" t="s">
        <v>345</v>
      </c>
      <c r="B309" s="10" t="s">
        <v>346</v>
      </c>
      <c r="C309" s="11">
        <v>9172598</v>
      </c>
      <c r="D309" s="11">
        <v>13651462</v>
      </c>
      <c r="E309" s="11">
        <v>5731416</v>
      </c>
      <c r="F309" s="11">
        <v>503775</v>
      </c>
      <c r="G309" s="11">
        <v>0</v>
      </c>
      <c r="H309" s="11">
        <v>503775</v>
      </c>
      <c r="I309" s="11">
        <v>0</v>
      </c>
      <c r="J309" s="11">
        <v>0</v>
      </c>
      <c r="K309" s="11">
        <f t="shared" si="30"/>
        <v>5227641</v>
      </c>
      <c r="L309" s="11">
        <f t="shared" si="31"/>
        <v>13147687</v>
      </c>
      <c r="M309" s="11">
        <f t="shared" si="32"/>
        <v>8.789712699270128</v>
      </c>
      <c r="N309" s="11">
        <f t="shared" si="33"/>
        <v>13147687</v>
      </c>
      <c r="O309" s="11">
        <f t="shared" si="34"/>
        <v>5227641</v>
      </c>
      <c r="P309" s="11">
        <f t="shared" si="35"/>
        <v>8.789712699270128</v>
      </c>
    </row>
    <row r="310" spans="1:16" ht="25.5">
      <c r="A310" s="9" t="s">
        <v>347</v>
      </c>
      <c r="B310" s="10" t="s">
        <v>348</v>
      </c>
      <c r="C310" s="11">
        <v>36000</v>
      </c>
      <c r="D310" s="11">
        <v>36000</v>
      </c>
      <c r="E310" s="11">
        <v>36000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f t="shared" si="30"/>
        <v>36000</v>
      </c>
      <c r="L310" s="11">
        <f t="shared" si="31"/>
        <v>36000</v>
      </c>
      <c r="M310" s="11">
        <f t="shared" si="32"/>
        <v>0</v>
      </c>
      <c r="N310" s="11">
        <f t="shared" si="33"/>
        <v>36000</v>
      </c>
      <c r="O310" s="11">
        <f t="shared" si="34"/>
        <v>36000</v>
      </c>
      <c r="P310" s="11">
        <f t="shared" si="35"/>
        <v>0</v>
      </c>
    </row>
    <row r="311" spans="1:16" ht="38.25">
      <c r="A311" s="9" t="s">
        <v>285</v>
      </c>
      <c r="B311" s="10" t="s">
        <v>286</v>
      </c>
      <c r="C311" s="11">
        <v>0</v>
      </c>
      <c r="D311" s="11">
        <v>77500</v>
      </c>
      <c r="E311" s="11">
        <v>77500</v>
      </c>
      <c r="F311" s="11">
        <v>7063.12</v>
      </c>
      <c r="G311" s="11">
        <v>0</v>
      </c>
      <c r="H311" s="11">
        <v>7063.12</v>
      </c>
      <c r="I311" s="11">
        <v>0</v>
      </c>
      <c r="J311" s="11">
        <v>0</v>
      </c>
      <c r="K311" s="11">
        <f t="shared" si="30"/>
        <v>70436.88</v>
      </c>
      <c r="L311" s="11">
        <f t="shared" si="31"/>
        <v>70436.88</v>
      </c>
      <c r="M311" s="11">
        <f t="shared" si="32"/>
        <v>9.113703225806452</v>
      </c>
      <c r="N311" s="11">
        <f t="shared" si="33"/>
        <v>70436.88</v>
      </c>
      <c r="O311" s="11">
        <f t="shared" si="34"/>
        <v>70436.88</v>
      </c>
      <c r="P311" s="11">
        <f t="shared" si="35"/>
        <v>9.113703225806452</v>
      </c>
    </row>
    <row r="312" spans="1:16" ht="25.5">
      <c r="A312" s="9" t="s">
        <v>349</v>
      </c>
      <c r="B312" s="10" t="s">
        <v>350</v>
      </c>
      <c r="C312" s="11">
        <v>0</v>
      </c>
      <c r="D312" s="11">
        <v>200000</v>
      </c>
      <c r="E312" s="11">
        <v>200000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f t="shared" si="30"/>
        <v>200000</v>
      </c>
      <c r="L312" s="11">
        <f t="shared" si="31"/>
        <v>200000</v>
      </c>
      <c r="M312" s="11">
        <f t="shared" si="32"/>
        <v>0</v>
      </c>
      <c r="N312" s="11">
        <f t="shared" si="33"/>
        <v>200000</v>
      </c>
      <c r="O312" s="11">
        <f t="shared" si="34"/>
        <v>200000</v>
      </c>
      <c r="P312" s="11">
        <f t="shared" si="35"/>
        <v>0</v>
      </c>
    </row>
    <row r="313" spans="1:16" ht="25.5">
      <c r="A313" s="6" t="s">
        <v>289</v>
      </c>
      <c r="B313" s="7" t="s">
        <v>290</v>
      </c>
      <c r="C313" s="8">
        <v>2848000</v>
      </c>
      <c r="D313" s="8">
        <v>5687153</v>
      </c>
      <c r="E313" s="8">
        <v>3408054</v>
      </c>
      <c r="F313" s="8">
        <v>1064827.83</v>
      </c>
      <c r="G313" s="8">
        <v>0</v>
      </c>
      <c r="H313" s="8">
        <v>1078752.39</v>
      </c>
      <c r="I313" s="8">
        <v>2052</v>
      </c>
      <c r="J313" s="8">
        <v>0</v>
      </c>
      <c r="K313" s="8">
        <f t="shared" si="30"/>
        <v>2343226.17</v>
      </c>
      <c r="L313" s="8">
        <f t="shared" si="31"/>
        <v>4622325.17</v>
      </c>
      <c r="M313" s="8">
        <f t="shared" si="32"/>
        <v>31.244452992822296</v>
      </c>
      <c r="N313" s="8">
        <f t="shared" si="33"/>
        <v>4608400.61</v>
      </c>
      <c r="O313" s="8">
        <f t="shared" si="34"/>
        <v>2329301.6100000003</v>
      </c>
      <c r="P313" s="8">
        <f t="shared" si="35"/>
        <v>31.65303102591684</v>
      </c>
    </row>
    <row r="314" spans="1:16" ht="51">
      <c r="A314" s="9" t="s">
        <v>147</v>
      </c>
      <c r="B314" s="10" t="s">
        <v>148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167</v>
      </c>
      <c r="I314" s="11">
        <v>0</v>
      </c>
      <c r="J314" s="11">
        <v>0</v>
      </c>
      <c r="K314" s="11">
        <f t="shared" si="30"/>
        <v>0</v>
      </c>
      <c r="L314" s="11">
        <f t="shared" si="31"/>
        <v>0</v>
      </c>
      <c r="M314" s="11">
        <f t="shared" si="32"/>
        <v>0</v>
      </c>
      <c r="N314" s="11">
        <f t="shared" si="33"/>
        <v>-167</v>
      </c>
      <c r="O314" s="11">
        <f t="shared" si="34"/>
        <v>-167</v>
      </c>
      <c r="P314" s="11">
        <f t="shared" si="35"/>
        <v>0</v>
      </c>
    </row>
    <row r="315" spans="1:16" ht="12.75">
      <c r="A315" s="9" t="s">
        <v>277</v>
      </c>
      <c r="B315" s="10" t="s">
        <v>278</v>
      </c>
      <c r="C315" s="11">
        <v>495000</v>
      </c>
      <c r="D315" s="11">
        <v>495000</v>
      </c>
      <c r="E315" s="11">
        <v>322500</v>
      </c>
      <c r="F315" s="11">
        <v>0</v>
      </c>
      <c r="G315" s="11">
        <v>0</v>
      </c>
      <c r="H315" s="11">
        <v>1033.56</v>
      </c>
      <c r="I315" s="11">
        <v>0</v>
      </c>
      <c r="J315" s="11">
        <v>0</v>
      </c>
      <c r="K315" s="11">
        <f t="shared" si="30"/>
        <v>322500</v>
      </c>
      <c r="L315" s="11">
        <f t="shared" si="31"/>
        <v>495000</v>
      </c>
      <c r="M315" s="11">
        <f t="shared" si="32"/>
        <v>0</v>
      </c>
      <c r="N315" s="11">
        <f t="shared" si="33"/>
        <v>493966.44</v>
      </c>
      <c r="O315" s="11">
        <f t="shared" si="34"/>
        <v>321466.44</v>
      </c>
      <c r="P315" s="11">
        <f t="shared" si="35"/>
        <v>0.32048372093023253</v>
      </c>
    </row>
    <row r="316" spans="1:16" ht="25.5">
      <c r="A316" s="9" t="s">
        <v>242</v>
      </c>
      <c r="B316" s="10" t="s">
        <v>243</v>
      </c>
      <c r="C316" s="11">
        <v>18000</v>
      </c>
      <c r="D316" s="11">
        <v>18000</v>
      </c>
      <c r="E316" s="11">
        <v>4500</v>
      </c>
      <c r="F316" s="11">
        <v>0</v>
      </c>
      <c r="G316" s="11">
        <v>0</v>
      </c>
      <c r="H316" s="11">
        <v>14776</v>
      </c>
      <c r="I316" s="11">
        <v>0</v>
      </c>
      <c r="J316" s="11">
        <v>0</v>
      </c>
      <c r="K316" s="11">
        <f t="shared" si="30"/>
        <v>4500</v>
      </c>
      <c r="L316" s="11">
        <f t="shared" si="31"/>
        <v>18000</v>
      </c>
      <c r="M316" s="11">
        <f t="shared" si="32"/>
        <v>0</v>
      </c>
      <c r="N316" s="11">
        <f t="shared" si="33"/>
        <v>3224</v>
      </c>
      <c r="O316" s="11">
        <f t="shared" si="34"/>
        <v>-10276</v>
      </c>
      <c r="P316" s="11">
        <f t="shared" si="35"/>
        <v>328.35555555555555</v>
      </c>
    </row>
    <row r="317" spans="1:16" ht="25.5">
      <c r="A317" s="9" t="s">
        <v>258</v>
      </c>
      <c r="B317" s="10" t="s">
        <v>259</v>
      </c>
      <c r="C317" s="11">
        <v>10000</v>
      </c>
      <c r="D317" s="11">
        <v>10000</v>
      </c>
      <c r="E317" s="11">
        <v>7500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f t="shared" si="30"/>
        <v>7500</v>
      </c>
      <c r="L317" s="11">
        <f t="shared" si="31"/>
        <v>10000</v>
      </c>
      <c r="M317" s="11">
        <f t="shared" si="32"/>
        <v>0</v>
      </c>
      <c r="N317" s="11">
        <f t="shared" si="33"/>
        <v>10000</v>
      </c>
      <c r="O317" s="11">
        <f t="shared" si="34"/>
        <v>7500</v>
      </c>
      <c r="P317" s="11">
        <f t="shared" si="35"/>
        <v>0</v>
      </c>
    </row>
    <row r="318" spans="1:16" ht="25.5">
      <c r="A318" s="9" t="s">
        <v>291</v>
      </c>
      <c r="B318" s="10" t="s">
        <v>292</v>
      </c>
      <c r="C318" s="11">
        <v>70000</v>
      </c>
      <c r="D318" s="11">
        <v>70000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f t="shared" si="30"/>
        <v>0</v>
      </c>
      <c r="L318" s="11">
        <f t="shared" si="31"/>
        <v>70000</v>
      </c>
      <c r="M318" s="11">
        <f t="shared" si="32"/>
        <v>0</v>
      </c>
      <c r="N318" s="11">
        <f t="shared" si="33"/>
        <v>70000</v>
      </c>
      <c r="O318" s="11">
        <f t="shared" si="34"/>
        <v>0</v>
      </c>
      <c r="P318" s="11">
        <f t="shared" si="35"/>
        <v>0</v>
      </c>
    </row>
    <row r="319" spans="1:16" ht="12.75">
      <c r="A319" s="9" t="s">
        <v>283</v>
      </c>
      <c r="B319" s="10" t="s">
        <v>284</v>
      </c>
      <c r="C319" s="11">
        <v>0</v>
      </c>
      <c r="D319" s="11">
        <v>18000</v>
      </c>
      <c r="E319" s="11">
        <v>18000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f t="shared" si="30"/>
        <v>18000</v>
      </c>
      <c r="L319" s="11">
        <f t="shared" si="31"/>
        <v>18000</v>
      </c>
      <c r="M319" s="11">
        <f t="shared" si="32"/>
        <v>0</v>
      </c>
      <c r="N319" s="11">
        <f t="shared" si="33"/>
        <v>18000</v>
      </c>
      <c r="O319" s="11">
        <f t="shared" si="34"/>
        <v>18000</v>
      </c>
      <c r="P319" s="11">
        <f t="shared" si="35"/>
        <v>0</v>
      </c>
    </row>
    <row r="320" spans="1:16" ht="12.75">
      <c r="A320" s="9" t="s">
        <v>345</v>
      </c>
      <c r="B320" s="10" t="s">
        <v>346</v>
      </c>
      <c r="C320" s="11">
        <v>300000</v>
      </c>
      <c r="D320" s="11">
        <v>300000</v>
      </c>
      <c r="E320" s="11">
        <v>234401</v>
      </c>
      <c r="F320" s="11">
        <v>70134.83</v>
      </c>
      <c r="G320" s="11">
        <v>0</v>
      </c>
      <c r="H320" s="11">
        <v>70134.83</v>
      </c>
      <c r="I320" s="11">
        <v>0</v>
      </c>
      <c r="J320" s="11">
        <v>0</v>
      </c>
      <c r="K320" s="11">
        <f t="shared" si="30"/>
        <v>164266.16999999998</v>
      </c>
      <c r="L320" s="11">
        <f t="shared" si="31"/>
        <v>229865.16999999998</v>
      </c>
      <c r="M320" s="11">
        <f t="shared" si="32"/>
        <v>29.920874910943212</v>
      </c>
      <c r="N320" s="11">
        <f t="shared" si="33"/>
        <v>229865.16999999998</v>
      </c>
      <c r="O320" s="11">
        <f t="shared" si="34"/>
        <v>164266.16999999998</v>
      </c>
      <c r="P320" s="11">
        <f t="shared" si="35"/>
        <v>29.920874910943212</v>
      </c>
    </row>
    <row r="321" spans="1:16" ht="38.25">
      <c r="A321" s="9" t="s">
        <v>262</v>
      </c>
      <c r="B321" s="10" t="s">
        <v>263</v>
      </c>
      <c r="C321" s="11">
        <v>0</v>
      </c>
      <c r="D321" s="11">
        <v>2821153</v>
      </c>
      <c r="E321" s="11">
        <v>2821153</v>
      </c>
      <c r="F321" s="11">
        <v>994693</v>
      </c>
      <c r="G321" s="11">
        <v>0</v>
      </c>
      <c r="H321" s="11">
        <v>992641</v>
      </c>
      <c r="I321" s="11">
        <v>2052</v>
      </c>
      <c r="J321" s="11">
        <v>0</v>
      </c>
      <c r="K321" s="11">
        <f t="shared" si="30"/>
        <v>1826460</v>
      </c>
      <c r="L321" s="11">
        <f t="shared" si="31"/>
        <v>1826460</v>
      </c>
      <c r="M321" s="11">
        <f t="shared" si="32"/>
        <v>35.258385489904306</v>
      </c>
      <c r="N321" s="11">
        <f t="shared" si="33"/>
        <v>1828512</v>
      </c>
      <c r="O321" s="11">
        <f t="shared" si="34"/>
        <v>1828512</v>
      </c>
      <c r="P321" s="11">
        <f t="shared" si="35"/>
        <v>35.18564927176938</v>
      </c>
    </row>
    <row r="322" spans="1:16" ht="25.5">
      <c r="A322" s="9" t="s">
        <v>351</v>
      </c>
      <c r="B322" s="10" t="s">
        <v>352</v>
      </c>
      <c r="C322" s="11">
        <v>1300000</v>
      </c>
      <c r="D322" s="11">
        <v>1300000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f t="shared" si="30"/>
        <v>0</v>
      </c>
      <c r="L322" s="11">
        <f t="shared" si="31"/>
        <v>1300000</v>
      </c>
      <c r="M322" s="11">
        <f t="shared" si="32"/>
        <v>0</v>
      </c>
      <c r="N322" s="11">
        <f t="shared" si="33"/>
        <v>1300000</v>
      </c>
      <c r="O322" s="11">
        <f t="shared" si="34"/>
        <v>0</v>
      </c>
      <c r="P322" s="11">
        <f t="shared" si="35"/>
        <v>0</v>
      </c>
    </row>
    <row r="323" spans="1:16" ht="38.25">
      <c r="A323" s="9" t="s">
        <v>285</v>
      </c>
      <c r="B323" s="10" t="s">
        <v>286</v>
      </c>
      <c r="C323" s="11">
        <v>600000</v>
      </c>
      <c r="D323" s="11">
        <v>600000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f t="shared" si="30"/>
        <v>0</v>
      </c>
      <c r="L323" s="11">
        <f t="shared" si="31"/>
        <v>600000</v>
      </c>
      <c r="M323" s="11">
        <f t="shared" si="32"/>
        <v>0</v>
      </c>
      <c r="N323" s="11">
        <f t="shared" si="33"/>
        <v>600000</v>
      </c>
      <c r="O323" s="11">
        <f t="shared" si="34"/>
        <v>0</v>
      </c>
      <c r="P323" s="11">
        <f t="shared" si="35"/>
        <v>0</v>
      </c>
    </row>
    <row r="324" spans="1:16" ht="25.5">
      <c r="A324" s="9" t="s">
        <v>349</v>
      </c>
      <c r="B324" s="10" t="s">
        <v>350</v>
      </c>
      <c r="C324" s="11">
        <v>10000</v>
      </c>
      <c r="D324" s="11">
        <v>10000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f t="shared" si="30"/>
        <v>0</v>
      </c>
      <c r="L324" s="11">
        <f t="shared" si="31"/>
        <v>10000</v>
      </c>
      <c r="M324" s="11">
        <f t="shared" si="32"/>
        <v>0</v>
      </c>
      <c r="N324" s="11">
        <f t="shared" si="33"/>
        <v>10000</v>
      </c>
      <c r="O324" s="11">
        <f t="shared" si="34"/>
        <v>0</v>
      </c>
      <c r="P324" s="11">
        <f t="shared" si="35"/>
        <v>0</v>
      </c>
    </row>
    <row r="325" spans="1:16" ht="25.5">
      <c r="A325" s="9" t="s">
        <v>353</v>
      </c>
      <c r="B325" s="10" t="s">
        <v>354</v>
      </c>
      <c r="C325" s="11">
        <v>45000</v>
      </c>
      <c r="D325" s="11">
        <v>45000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f t="shared" si="30"/>
        <v>0</v>
      </c>
      <c r="L325" s="11">
        <f t="shared" si="31"/>
        <v>45000</v>
      </c>
      <c r="M325" s="11">
        <f t="shared" si="32"/>
        <v>0</v>
      </c>
      <c r="N325" s="11">
        <f t="shared" si="33"/>
        <v>45000</v>
      </c>
      <c r="O325" s="11">
        <f t="shared" si="34"/>
        <v>0</v>
      </c>
      <c r="P325" s="11">
        <f t="shared" si="35"/>
        <v>0</v>
      </c>
    </row>
    <row r="326" spans="1:16" ht="25.5">
      <c r="A326" s="6" t="s">
        <v>295</v>
      </c>
      <c r="B326" s="7" t="s">
        <v>296</v>
      </c>
      <c r="C326" s="8">
        <v>1223223</v>
      </c>
      <c r="D326" s="8">
        <v>1223223</v>
      </c>
      <c r="E326" s="8">
        <v>435068.25</v>
      </c>
      <c r="F326" s="8">
        <v>110661.24</v>
      </c>
      <c r="G326" s="8">
        <v>0</v>
      </c>
      <c r="H326" s="8">
        <v>158782.11</v>
      </c>
      <c r="I326" s="8">
        <v>0</v>
      </c>
      <c r="J326" s="8">
        <v>0</v>
      </c>
      <c r="K326" s="8">
        <f t="shared" si="30"/>
        <v>324407.01</v>
      </c>
      <c r="L326" s="8">
        <f t="shared" si="31"/>
        <v>1112561.76</v>
      </c>
      <c r="M326" s="8">
        <f t="shared" si="32"/>
        <v>25.43537479464429</v>
      </c>
      <c r="N326" s="8">
        <f t="shared" si="33"/>
        <v>1064440.8900000001</v>
      </c>
      <c r="O326" s="8">
        <f t="shared" si="34"/>
        <v>276286.14</v>
      </c>
      <c r="P326" s="8">
        <f t="shared" si="35"/>
        <v>36.49590840057853</v>
      </c>
    </row>
    <row r="327" spans="1:16" ht="51">
      <c r="A327" s="9" t="s">
        <v>147</v>
      </c>
      <c r="B327" s="10" t="s">
        <v>148</v>
      </c>
      <c r="C327" s="11">
        <v>233000</v>
      </c>
      <c r="D327" s="11">
        <v>233000</v>
      </c>
      <c r="E327" s="11">
        <v>162000</v>
      </c>
      <c r="F327" s="11">
        <v>85661.24</v>
      </c>
      <c r="G327" s="11">
        <v>0</v>
      </c>
      <c r="H327" s="11">
        <v>94496.09</v>
      </c>
      <c r="I327" s="11">
        <v>0</v>
      </c>
      <c r="J327" s="11">
        <v>0</v>
      </c>
      <c r="K327" s="11">
        <f t="shared" si="30"/>
        <v>76338.76</v>
      </c>
      <c r="L327" s="11">
        <f t="shared" si="31"/>
        <v>147338.76</v>
      </c>
      <c r="M327" s="11">
        <f t="shared" si="32"/>
        <v>52.877308641975304</v>
      </c>
      <c r="N327" s="11">
        <f t="shared" si="33"/>
        <v>138503.91</v>
      </c>
      <c r="O327" s="11">
        <f t="shared" si="34"/>
        <v>67503.91</v>
      </c>
      <c r="P327" s="11">
        <f t="shared" si="35"/>
        <v>58.33091975308642</v>
      </c>
    </row>
    <row r="328" spans="1:16" ht="12.75">
      <c r="A328" s="9" t="s">
        <v>277</v>
      </c>
      <c r="B328" s="10" t="s">
        <v>278</v>
      </c>
      <c r="C328" s="11">
        <v>143273</v>
      </c>
      <c r="D328" s="11">
        <v>143273</v>
      </c>
      <c r="E328" s="11">
        <v>35818.25</v>
      </c>
      <c r="F328" s="11">
        <v>0</v>
      </c>
      <c r="G328" s="11">
        <v>0</v>
      </c>
      <c r="H328" s="11">
        <v>38286.02</v>
      </c>
      <c r="I328" s="11">
        <v>0</v>
      </c>
      <c r="J328" s="11">
        <v>0</v>
      </c>
      <c r="K328" s="11">
        <f t="shared" si="30"/>
        <v>35818.25</v>
      </c>
      <c r="L328" s="11">
        <f t="shared" si="31"/>
        <v>143273</v>
      </c>
      <c r="M328" s="11">
        <f t="shared" si="32"/>
        <v>0</v>
      </c>
      <c r="N328" s="11">
        <f t="shared" si="33"/>
        <v>104986.98000000001</v>
      </c>
      <c r="O328" s="11">
        <f t="shared" si="34"/>
        <v>-2467.769999999997</v>
      </c>
      <c r="P328" s="11">
        <f t="shared" si="35"/>
        <v>106.8897000830582</v>
      </c>
    </row>
    <row r="329" spans="1:16" ht="25.5">
      <c r="A329" s="9" t="s">
        <v>242</v>
      </c>
      <c r="B329" s="10" t="s">
        <v>243</v>
      </c>
      <c r="C329" s="11">
        <v>9000</v>
      </c>
      <c r="D329" s="11">
        <v>9000</v>
      </c>
      <c r="E329" s="11">
        <v>2250</v>
      </c>
      <c r="F329" s="11">
        <v>0</v>
      </c>
      <c r="G329" s="11">
        <v>0</v>
      </c>
      <c r="H329" s="11">
        <v>1000</v>
      </c>
      <c r="I329" s="11">
        <v>0</v>
      </c>
      <c r="J329" s="11">
        <v>0</v>
      </c>
      <c r="K329" s="11">
        <f t="shared" si="30"/>
        <v>2250</v>
      </c>
      <c r="L329" s="11">
        <f t="shared" si="31"/>
        <v>9000</v>
      </c>
      <c r="M329" s="11">
        <f t="shared" si="32"/>
        <v>0</v>
      </c>
      <c r="N329" s="11">
        <f t="shared" si="33"/>
        <v>8000</v>
      </c>
      <c r="O329" s="11">
        <f t="shared" si="34"/>
        <v>1250</v>
      </c>
      <c r="P329" s="11">
        <f t="shared" si="35"/>
        <v>44.44444444444444</v>
      </c>
    </row>
    <row r="330" spans="1:16" ht="12.75">
      <c r="A330" s="9" t="s">
        <v>345</v>
      </c>
      <c r="B330" s="10" t="s">
        <v>346</v>
      </c>
      <c r="C330" s="11">
        <v>35000</v>
      </c>
      <c r="D330" s="11">
        <v>435000</v>
      </c>
      <c r="E330" s="11">
        <v>215000</v>
      </c>
      <c r="F330" s="11">
        <v>25000</v>
      </c>
      <c r="G330" s="11">
        <v>0</v>
      </c>
      <c r="H330" s="11">
        <v>25000</v>
      </c>
      <c r="I330" s="11">
        <v>0</v>
      </c>
      <c r="J330" s="11">
        <v>0</v>
      </c>
      <c r="K330" s="11">
        <f t="shared" si="30"/>
        <v>190000</v>
      </c>
      <c r="L330" s="11">
        <f t="shared" si="31"/>
        <v>410000</v>
      </c>
      <c r="M330" s="11">
        <f t="shared" si="32"/>
        <v>11.627906976744185</v>
      </c>
      <c r="N330" s="11">
        <f t="shared" si="33"/>
        <v>410000</v>
      </c>
      <c r="O330" s="11">
        <f t="shared" si="34"/>
        <v>190000</v>
      </c>
      <c r="P330" s="11">
        <f t="shared" si="35"/>
        <v>11.627906976744185</v>
      </c>
    </row>
    <row r="331" spans="1:16" ht="38.25">
      <c r="A331" s="9" t="s">
        <v>285</v>
      </c>
      <c r="B331" s="10" t="s">
        <v>286</v>
      </c>
      <c r="C331" s="11">
        <v>802950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f t="shared" si="30"/>
        <v>0</v>
      </c>
      <c r="L331" s="11">
        <f t="shared" si="31"/>
        <v>0</v>
      </c>
      <c r="M331" s="11">
        <f t="shared" si="32"/>
        <v>0</v>
      </c>
      <c r="N331" s="11">
        <f t="shared" si="33"/>
        <v>0</v>
      </c>
      <c r="O331" s="11">
        <f t="shared" si="34"/>
        <v>0</v>
      </c>
      <c r="P331" s="11">
        <f t="shared" si="35"/>
        <v>0</v>
      </c>
    </row>
    <row r="332" spans="1:16" ht="38.25">
      <c r="A332" s="9" t="s">
        <v>293</v>
      </c>
      <c r="B332" s="10" t="s">
        <v>294</v>
      </c>
      <c r="C332" s="11">
        <v>0</v>
      </c>
      <c r="D332" s="11">
        <v>402950</v>
      </c>
      <c r="E332" s="11">
        <v>20000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f t="shared" si="30"/>
        <v>20000</v>
      </c>
      <c r="L332" s="11">
        <f t="shared" si="31"/>
        <v>402950</v>
      </c>
      <c r="M332" s="11">
        <f t="shared" si="32"/>
        <v>0</v>
      </c>
      <c r="N332" s="11">
        <f t="shared" si="33"/>
        <v>402950</v>
      </c>
      <c r="O332" s="11">
        <f t="shared" si="34"/>
        <v>20000</v>
      </c>
      <c r="P332" s="11">
        <f t="shared" si="35"/>
        <v>0</v>
      </c>
    </row>
    <row r="333" spans="1:16" ht="25.5">
      <c r="A333" s="6" t="s">
        <v>301</v>
      </c>
      <c r="B333" s="7" t="s">
        <v>302</v>
      </c>
      <c r="C333" s="8">
        <v>10000</v>
      </c>
      <c r="D333" s="8">
        <v>100000</v>
      </c>
      <c r="E333" s="8">
        <v>91900</v>
      </c>
      <c r="F333" s="8">
        <v>0</v>
      </c>
      <c r="G333" s="8">
        <v>0</v>
      </c>
      <c r="H333" s="8">
        <v>143</v>
      </c>
      <c r="I333" s="8">
        <v>0</v>
      </c>
      <c r="J333" s="8">
        <v>0</v>
      </c>
      <c r="K333" s="8">
        <f t="shared" si="30"/>
        <v>91900</v>
      </c>
      <c r="L333" s="8">
        <f t="shared" si="31"/>
        <v>100000</v>
      </c>
      <c r="M333" s="8">
        <f t="shared" si="32"/>
        <v>0</v>
      </c>
      <c r="N333" s="8">
        <f t="shared" si="33"/>
        <v>99857</v>
      </c>
      <c r="O333" s="8">
        <f t="shared" si="34"/>
        <v>91757</v>
      </c>
      <c r="P333" s="8">
        <f t="shared" si="35"/>
        <v>0.15560391730141457</v>
      </c>
    </row>
    <row r="334" spans="1:16" ht="51">
      <c r="A334" s="9" t="s">
        <v>147</v>
      </c>
      <c r="B334" s="10" t="s">
        <v>148</v>
      </c>
      <c r="C334" s="11">
        <v>4000</v>
      </c>
      <c r="D334" s="11">
        <v>4000</v>
      </c>
      <c r="E334" s="11">
        <v>1000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f t="shared" si="30"/>
        <v>1000</v>
      </c>
      <c r="L334" s="11">
        <f t="shared" si="31"/>
        <v>4000</v>
      </c>
      <c r="M334" s="11">
        <f t="shared" si="32"/>
        <v>0</v>
      </c>
      <c r="N334" s="11">
        <f t="shared" si="33"/>
        <v>4000</v>
      </c>
      <c r="O334" s="11">
        <f t="shared" si="34"/>
        <v>1000</v>
      </c>
      <c r="P334" s="11">
        <f t="shared" si="35"/>
        <v>0</v>
      </c>
    </row>
    <row r="335" spans="1:16" ht="25.5">
      <c r="A335" s="9" t="s">
        <v>242</v>
      </c>
      <c r="B335" s="10" t="s">
        <v>243</v>
      </c>
      <c r="C335" s="11">
        <v>2000</v>
      </c>
      <c r="D335" s="11">
        <v>2000</v>
      </c>
      <c r="E335" s="11">
        <v>500</v>
      </c>
      <c r="F335" s="11">
        <v>0</v>
      </c>
      <c r="G335" s="11">
        <v>0</v>
      </c>
      <c r="H335" s="11">
        <v>143</v>
      </c>
      <c r="I335" s="11">
        <v>0</v>
      </c>
      <c r="J335" s="11">
        <v>0</v>
      </c>
      <c r="K335" s="11">
        <f t="shared" si="30"/>
        <v>500</v>
      </c>
      <c r="L335" s="11">
        <f t="shared" si="31"/>
        <v>2000</v>
      </c>
      <c r="M335" s="11">
        <f t="shared" si="32"/>
        <v>0</v>
      </c>
      <c r="N335" s="11">
        <f t="shared" si="33"/>
        <v>1857</v>
      </c>
      <c r="O335" s="11">
        <f t="shared" si="34"/>
        <v>357</v>
      </c>
      <c r="P335" s="11">
        <f t="shared" si="35"/>
        <v>28.599999999999998</v>
      </c>
    </row>
    <row r="336" spans="1:16" ht="25.5">
      <c r="A336" s="9" t="s">
        <v>355</v>
      </c>
      <c r="B336" s="10" t="s">
        <v>356</v>
      </c>
      <c r="C336" s="11">
        <v>0</v>
      </c>
      <c r="D336" s="11">
        <v>90000</v>
      </c>
      <c r="E336" s="11">
        <v>90000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f t="shared" si="30"/>
        <v>90000</v>
      </c>
      <c r="L336" s="11">
        <f t="shared" si="31"/>
        <v>90000</v>
      </c>
      <c r="M336" s="11">
        <f t="shared" si="32"/>
        <v>0</v>
      </c>
      <c r="N336" s="11">
        <f t="shared" si="33"/>
        <v>90000</v>
      </c>
      <c r="O336" s="11">
        <f t="shared" si="34"/>
        <v>90000</v>
      </c>
      <c r="P336" s="11">
        <f t="shared" si="35"/>
        <v>0</v>
      </c>
    </row>
    <row r="337" spans="1:16" ht="76.5">
      <c r="A337" s="9" t="s">
        <v>357</v>
      </c>
      <c r="B337" s="10" t="s">
        <v>358</v>
      </c>
      <c r="C337" s="11">
        <v>4000</v>
      </c>
      <c r="D337" s="11">
        <v>4000</v>
      </c>
      <c r="E337" s="11">
        <v>400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f t="shared" si="30"/>
        <v>400</v>
      </c>
      <c r="L337" s="11">
        <f t="shared" si="31"/>
        <v>4000</v>
      </c>
      <c r="M337" s="11">
        <f t="shared" si="32"/>
        <v>0</v>
      </c>
      <c r="N337" s="11">
        <f t="shared" si="33"/>
        <v>4000</v>
      </c>
      <c r="O337" s="11">
        <f t="shared" si="34"/>
        <v>400</v>
      </c>
      <c r="P337" s="11">
        <f t="shared" si="35"/>
        <v>0</v>
      </c>
    </row>
    <row r="338" spans="1:16" ht="25.5">
      <c r="A338" s="6" t="s">
        <v>303</v>
      </c>
      <c r="B338" s="7" t="s">
        <v>304</v>
      </c>
      <c r="C338" s="8">
        <v>4539118</v>
      </c>
      <c r="D338" s="8">
        <v>4934118</v>
      </c>
      <c r="E338" s="8">
        <v>1454956</v>
      </c>
      <c r="F338" s="8">
        <v>931032.91</v>
      </c>
      <c r="G338" s="8">
        <v>0</v>
      </c>
      <c r="H338" s="8">
        <v>931032.91</v>
      </c>
      <c r="I338" s="8">
        <v>0</v>
      </c>
      <c r="J338" s="8">
        <v>0</v>
      </c>
      <c r="K338" s="8">
        <f t="shared" si="30"/>
        <v>523923.08999999997</v>
      </c>
      <c r="L338" s="8">
        <f t="shared" si="31"/>
        <v>4003085.09</v>
      </c>
      <c r="M338" s="8">
        <f t="shared" si="32"/>
        <v>63.99045125763253</v>
      </c>
      <c r="N338" s="8">
        <f t="shared" si="33"/>
        <v>4003085.09</v>
      </c>
      <c r="O338" s="8">
        <f t="shared" si="34"/>
        <v>523923.08999999997</v>
      </c>
      <c r="P338" s="8">
        <f t="shared" si="35"/>
        <v>63.99045125763253</v>
      </c>
    </row>
    <row r="339" spans="1:16" ht="51">
      <c r="A339" s="9" t="s">
        <v>147</v>
      </c>
      <c r="B339" s="10" t="s">
        <v>148</v>
      </c>
      <c r="C339" s="11">
        <v>20000</v>
      </c>
      <c r="D339" s="11">
        <v>20000</v>
      </c>
      <c r="E339" s="11">
        <v>20000</v>
      </c>
      <c r="F339" s="11">
        <v>15303.84</v>
      </c>
      <c r="G339" s="11">
        <v>0</v>
      </c>
      <c r="H339" s="11">
        <v>15303.84</v>
      </c>
      <c r="I339" s="11">
        <v>0</v>
      </c>
      <c r="J339" s="11">
        <v>0</v>
      </c>
      <c r="K339" s="11">
        <f t="shared" si="30"/>
        <v>4696.16</v>
      </c>
      <c r="L339" s="11">
        <f t="shared" si="31"/>
        <v>4696.16</v>
      </c>
      <c r="M339" s="11">
        <f t="shared" si="32"/>
        <v>76.5192</v>
      </c>
      <c r="N339" s="11">
        <f t="shared" si="33"/>
        <v>4696.16</v>
      </c>
      <c r="O339" s="11">
        <f t="shared" si="34"/>
        <v>4696.16</v>
      </c>
      <c r="P339" s="11">
        <f t="shared" si="35"/>
        <v>76.5192</v>
      </c>
    </row>
    <row r="340" spans="1:16" ht="25.5">
      <c r="A340" s="9" t="s">
        <v>347</v>
      </c>
      <c r="B340" s="10" t="s">
        <v>348</v>
      </c>
      <c r="C340" s="11">
        <v>0</v>
      </c>
      <c r="D340" s="11">
        <v>45000</v>
      </c>
      <c r="E340" s="11">
        <v>45000</v>
      </c>
      <c r="F340" s="11">
        <v>43905</v>
      </c>
      <c r="G340" s="11">
        <v>0</v>
      </c>
      <c r="H340" s="11">
        <v>43905</v>
      </c>
      <c r="I340" s="11">
        <v>0</v>
      </c>
      <c r="J340" s="11">
        <v>0</v>
      </c>
      <c r="K340" s="11">
        <f t="shared" si="30"/>
        <v>1095</v>
      </c>
      <c r="L340" s="11">
        <f t="shared" si="31"/>
        <v>1095</v>
      </c>
      <c r="M340" s="11">
        <f t="shared" si="32"/>
        <v>97.56666666666666</v>
      </c>
      <c r="N340" s="11">
        <f t="shared" si="33"/>
        <v>1095</v>
      </c>
      <c r="O340" s="11">
        <f t="shared" si="34"/>
        <v>1095</v>
      </c>
      <c r="P340" s="11">
        <f t="shared" si="35"/>
        <v>97.56666666666666</v>
      </c>
    </row>
    <row r="341" spans="1:16" ht="38.25">
      <c r="A341" s="9" t="s">
        <v>262</v>
      </c>
      <c r="B341" s="10" t="s">
        <v>263</v>
      </c>
      <c r="C341" s="11">
        <v>10000</v>
      </c>
      <c r="D341" s="11">
        <v>10000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f t="shared" si="30"/>
        <v>0</v>
      </c>
      <c r="L341" s="11">
        <f t="shared" si="31"/>
        <v>10000</v>
      </c>
      <c r="M341" s="11">
        <f t="shared" si="32"/>
        <v>0</v>
      </c>
      <c r="N341" s="11">
        <f t="shared" si="33"/>
        <v>10000</v>
      </c>
      <c r="O341" s="11">
        <f t="shared" si="34"/>
        <v>0</v>
      </c>
      <c r="P341" s="11">
        <f t="shared" si="35"/>
        <v>0</v>
      </c>
    </row>
    <row r="342" spans="1:16" ht="25.5">
      <c r="A342" s="9" t="s">
        <v>351</v>
      </c>
      <c r="B342" s="10" t="s">
        <v>352</v>
      </c>
      <c r="C342" s="11">
        <v>0</v>
      </c>
      <c r="D342" s="11">
        <v>120000</v>
      </c>
      <c r="E342" s="11">
        <v>120000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f t="shared" si="30"/>
        <v>120000</v>
      </c>
      <c r="L342" s="11">
        <f t="shared" si="31"/>
        <v>120000</v>
      </c>
      <c r="M342" s="11">
        <f t="shared" si="32"/>
        <v>0</v>
      </c>
      <c r="N342" s="11">
        <f t="shared" si="33"/>
        <v>120000</v>
      </c>
      <c r="O342" s="11">
        <f t="shared" si="34"/>
        <v>120000</v>
      </c>
      <c r="P342" s="11">
        <f t="shared" si="35"/>
        <v>0</v>
      </c>
    </row>
    <row r="343" spans="1:16" ht="38.25">
      <c r="A343" s="9" t="s">
        <v>285</v>
      </c>
      <c r="B343" s="10" t="s">
        <v>286</v>
      </c>
      <c r="C343" s="11">
        <v>3873768</v>
      </c>
      <c r="D343" s="11">
        <v>3873768</v>
      </c>
      <c r="E343" s="11">
        <v>1039956</v>
      </c>
      <c r="F343" s="11">
        <v>871824.07</v>
      </c>
      <c r="G343" s="11">
        <v>0</v>
      </c>
      <c r="H343" s="11">
        <v>871824.07</v>
      </c>
      <c r="I343" s="11">
        <v>0</v>
      </c>
      <c r="J343" s="11">
        <v>0</v>
      </c>
      <c r="K343" s="11">
        <f t="shared" si="30"/>
        <v>168131.93000000005</v>
      </c>
      <c r="L343" s="11">
        <f t="shared" si="31"/>
        <v>3001943.93</v>
      </c>
      <c r="M343" s="11">
        <f t="shared" si="32"/>
        <v>83.83278427164225</v>
      </c>
      <c r="N343" s="11">
        <f t="shared" si="33"/>
        <v>3001943.93</v>
      </c>
      <c r="O343" s="11">
        <f t="shared" si="34"/>
        <v>168131.93000000005</v>
      </c>
      <c r="P343" s="11">
        <f t="shared" si="35"/>
        <v>83.83278427164225</v>
      </c>
    </row>
    <row r="344" spans="1:16" ht="38.25">
      <c r="A344" s="9" t="s">
        <v>293</v>
      </c>
      <c r="B344" s="10" t="s">
        <v>294</v>
      </c>
      <c r="C344" s="11">
        <v>505350</v>
      </c>
      <c r="D344" s="11">
        <v>505350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f t="shared" si="30"/>
        <v>0</v>
      </c>
      <c r="L344" s="11">
        <f t="shared" si="31"/>
        <v>505350</v>
      </c>
      <c r="M344" s="11">
        <f t="shared" si="32"/>
        <v>0</v>
      </c>
      <c r="N344" s="11">
        <f t="shared" si="33"/>
        <v>505350</v>
      </c>
      <c r="O344" s="11">
        <f t="shared" si="34"/>
        <v>0</v>
      </c>
      <c r="P344" s="11">
        <f t="shared" si="35"/>
        <v>0</v>
      </c>
    </row>
    <row r="345" spans="1:16" ht="25.5">
      <c r="A345" s="9" t="s">
        <v>359</v>
      </c>
      <c r="B345" s="10" t="s">
        <v>360</v>
      </c>
      <c r="C345" s="11">
        <v>120000</v>
      </c>
      <c r="D345" s="11">
        <v>120000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f t="shared" si="30"/>
        <v>0</v>
      </c>
      <c r="L345" s="11">
        <f t="shared" si="31"/>
        <v>120000</v>
      </c>
      <c r="M345" s="11">
        <f t="shared" si="32"/>
        <v>0</v>
      </c>
      <c r="N345" s="11">
        <f t="shared" si="33"/>
        <v>120000</v>
      </c>
      <c r="O345" s="11">
        <f t="shared" si="34"/>
        <v>0</v>
      </c>
      <c r="P345" s="11">
        <f t="shared" si="35"/>
        <v>0</v>
      </c>
    </row>
    <row r="346" spans="1:16" ht="76.5">
      <c r="A346" s="9" t="s">
        <v>357</v>
      </c>
      <c r="B346" s="10" t="s">
        <v>358</v>
      </c>
      <c r="C346" s="11">
        <v>10000</v>
      </c>
      <c r="D346" s="11">
        <v>10000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f t="shared" si="30"/>
        <v>0</v>
      </c>
      <c r="L346" s="11">
        <f t="shared" si="31"/>
        <v>10000</v>
      </c>
      <c r="M346" s="11">
        <f t="shared" si="32"/>
        <v>0</v>
      </c>
      <c r="N346" s="11">
        <f t="shared" si="33"/>
        <v>10000</v>
      </c>
      <c r="O346" s="11">
        <f t="shared" si="34"/>
        <v>0</v>
      </c>
      <c r="P346" s="11">
        <f t="shared" si="35"/>
        <v>0</v>
      </c>
    </row>
    <row r="347" spans="1:16" ht="12.75">
      <c r="A347" s="9" t="s">
        <v>272</v>
      </c>
      <c r="B347" s="10" t="s">
        <v>49</v>
      </c>
      <c r="C347" s="11">
        <v>0</v>
      </c>
      <c r="D347" s="11">
        <v>230000</v>
      </c>
      <c r="E347" s="11">
        <v>230000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f t="shared" si="30"/>
        <v>230000</v>
      </c>
      <c r="L347" s="11">
        <f t="shared" si="31"/>
        <v>230000</v>
      </c>
      <c r="M347" s="11">
        <f t="shared" si="32"/>
        <v>0</v>
      </c>
      <c r="N347" s="11">
        <f t="shared" si="33"/>
        <v>230000</v>
      </c>
      <c r="O347" s="11">
        <f t="shared" si="34"/>
        <v>230000</v>
      </c>
      <c r="P347" s="11">
        <f t="shared" si="35"/>
        <v>0</v>
      </c>
    </row>
    <row r="348" spans="1:16" ht="25.5">
      <c r="A348" s="6" t="s">
        <v>305</v>
      </c>
      <c r="B348" s="7" t="s">
        <v>306</v>
      </c>
      <c r="C348" s="8">
        <v>116000</v>
      </c>
      <c r="D348" s="8">
        <v>302843</v>
      </c>
      <c r="E348" s="8">
        <v>44343</v>
      </c>
      <c r="F348" s="8">
        <v>5643</v>
      </c>
      <c r="G348" s="8">
        <v>0</v>
      </c>
      <c r="H348" s="8">
        <v>12165.72</v>
      </c>
      <c r="I348" s="8">
        <v>0</v>
      </c>
      <c r="J348" s="8">
        <v>0</v>
      </c>
      <c r="K348" s="8">
        <f t="shared" si="30"/>
        <v>38700</v>
      </c>
      <c r="L348" s="8">
        <f t="shared" si="31"/>
        <v>297200</v>
      </c>
      <c r="M348" s="8">
        <f t="shared" si="32"/>
        <v>12.725796630809825</v>
      </c>
      <c r="N348" s="8">
        <f t="shared" si="33"/>
        <v>290677.28</v>
      </c>
      <c r="O348" s="8">
        <f t="shared" si="34"/>
        <v>32177.28</v>
      </c>
      <c r="P348" s="8">
        <f t="shared" si="35"/>
        <v>27.435491509370134</v>
      </c>
    </row>
    <row r="349" spans="1:16" ht="12.75">
      <c r="A349" s="9" t="s">
        <v>277</v>
      </c>
      <c r="B349" s="10" t="s">
        <v>278</v>
      </c>
      <c r="C349" s="11">
        <v>88000</v>
      </c>
      <c r="D349" s="11">
        <v>88000</v>
      </c>
      <c r="E349" s="11">
        <v>22000</v>
      </c>
      <c r="F349" s="11">
        <v>0</v>
      </c>
      <c r="G349" s="11">
        <v>0</v>
      </c>
      <c r="H349" s="11">
        <v>6522.72</v>
      </c>
      <c r="I349" s="11">
        <v>0</v>
      </c>
      <c r="J349" s="11">
        <v>0</v>
      </c>
      <c r="K349" s="11">
        <f t="shared" si="30"/>
        <v>22000</v>
      </c>
      <c r="L349" s="11">
        <f t="shared" si="31"/>
        <v>88000</v>
      </c>
      <c r="M349" s="11">
        <f t="shared" si="32"/>
        <v>0</v>
      </c>
      <c r="N349" s="11">
        <f t="shared" si="33"/>
        <v>81477.28</v>
      </c>
      <c r="O349" s="11">
        <f t="shared" si="34"/>
        <v>15477.279999999999</v>
      </c>
      <c r="P349" s="11">
        <f t="shared" si="35"/>
        <v>29.648727272727278</v>
      </c>
    </row>
    <row r="350" spans="1:16" ht="25.5">
      <c r="A350" s="9" t="s">
        <v>242</v>
      </c>
      <c r="B350" s="10" t="s">
        <v>243</v>
      </c>
      <c r="C350" s="11">
        <v>6000</v>
      </c>
      <c r="D350" s="11">
        <v>17200</v>
      </c>
      <c r="E350" s="11">
        <v>12700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f t="shared" si="30"/>
        <v>12700</v>
      </c>
      <c r="L350" s="11">
        <f t="shared" si="31"/>
        <v>17200</v>
      </c>
      <c r="M350" s="11">
        <f t="shared" si="32"/>
        <v>0</v>
      </c>
      <c r="N350" s="11">
        <f t="shared" si="33"/>
        <v>17200</v>
      </c>
      <c r="O350" s="11">
        <f t="shared" si="34"/>
        <v>12700</v>
      </c>
      <c r="P350" s="11">
        <f t="shared" si="35"/>
        <v>0</v>
      </c>
    </row>
    <row r="351" spans="1:16" ht="25.5">
      <c r="A351" s="9" t="s">
        <v>351</v>
      </c>
      <c r="B351" s="10" t="s">
        <v>352</v>
      </c>
      <c r="C351" s="11">
        <v>0</v>
      </c>
      <c r="D351" s="11">
        <v>170000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f t="shared" si="30"/>
        <v>0</v>
      </c>
      <c r="L351" s="11">
        <f t="shared" si="31"/>
        <v>170000</v>
      </c>
      <c r="M351" s="11">
        <f t="shared" si="32"/>
        <v>0</v>
      </c>
      <c r="N351" s="11">
        <f t="shared" si="33"/>
        <v>170000</v>
      </c>
      <c r="O351" s="11">
        <f t="shared" si="34"/>
        <v>0</v>
      </c>
      <c r="P351" s="11">
        <f t="shared" si="35"/>
        <v>0</v>
      </c>
    </row>
    <row r="352" spans="1:16" ht="38.25">
      <c r="A352" s="9" t="s">
        <v>285</v>
      </c>
      <c r="B352" s="10" t="s">
        <v>286</v>
      </c>
      <c r="C352" s="11">
        <v>0</v>
      </c>
      <c r="D352" s="11">
        <v>5643</v>
      </c>
      <c r="E352" s="11">
        <v>5643</v>
      </c>
      <c r="F352" s="11">
        <v>5643</v>
      </c>
      <c r="G352" s="11">
        <v>0</v>
      </c>
      <c r="H352" s="11">
        <v>5643</v>
      </c>
      <c r="I352" s="11">
        <v>0</v>
      </c>
      <c r="J352" s="11">
        <v>0</v>
      </c>
      <c r="K352" s="11">
        <f t="shared" si="30"/>
        <v>0</v>
      </c>
      <c r="L352" s="11">
        <f t="shared" si="31"/>
        <v>0</v>
      </c>
      <c r="M352" s="11">
        <f t="shared" si="32"/>
        <v>100</v>
      </c>
      <c r="N352" s="11">
        <f t="shared" si="33"/>
        <v>0</v>
      </c>
      <c r="O352" s="11">
        <f t="shared" si="34"/>
        <v>0</v>
      </c>
      <c r="P352" s="11">
        <f t="shared" si="35"/>
        <v>100</v>
      </c>
    </row>
    <row r="353" spans="1:16" ht="76.5">
      <c r="A353" s="9" t="s">
        <v>357</v>
      </c>
      <c r="B353" s="10" t="s">
        <v>358</v>
      </c>
      <c r="C353" s="11">
        <v>22000</v>
      </c>
      <c r="D353" s="11">
        <v>22000</v>
      </c>
      <c r="E353" s="11">
        <v>4000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f t="shared" si="30"/>
        <v>4000</v>
      </c>
      <c r="L353" s="11">
        <f t="shared" si="31"/>
        <v>22000</v>
      </c>
      <c r="M353" s="11">
        <f t="shared" si="32"/>
        <v>0</v>
      </c>
      <c r="N353" s="11">
        <f t="shared" si="33"/>
        <v>22000</v>
      </c>
      <c r="O353" s="11">
        <f t="shared" si="34"/>
        <v>4000</v>
      </c>
      <c r="P353" s="11">
        <f t="shared" si="35"/>
        <v>0</v>
      </c>
    </row>
    <row r="354" spans="1:16" ht="25.5">
      <c r="A354" s="6" t="s">
        <v>307</v>
      </c>
      <c r="B354" s="7" t="s">
        <v>308</v>
      </c>
      <c r="C354" s="8">
        <v>109280</v>
      </c>
      <c r="D354" s="8">
        <v>400468</v>
      </c>
      <c r="E354" s="8">
        <v>322008</v>
      </c>
      <c r="F354" s="8">
        <v>135525.97</v>
      </c>
      <c r="G354" s="8">
        <v>0</v>
      </c>
      <c r="H354" s="8">
        <v>146997.62</v>
      </c>
      <c r="I354" s="8">
        <v>0</v>
      </c>
      <c r="J354" s="8">
        <v>0</v>
      </c>
      <c r="K354" s="8">
        <f aca="true" t="shared" si="36" ref="K354:K417">E354-F354</f>
        <v>186482.03</v>
      </c>
      <c r="L354" s="8">
        <f aca="true" t="shared" si="37" ref="L354:L417">D354-F354</f>
        <v>264942.03</v>
      </c>
      <c r="M354" s="8">
        <f aca="true" t="shared" si="38" ref="M354:M417">IF(E354=0,0,(F354/E354)*100)</f>
        <v>42.087764900250924</v>
      </c>
      <c r="N354" s="8">
        <f aca="true" t="shared" si="39" ref="N354:N417">D354-H354</f>
        <v>253470.38</v>
      </c>
      <c r="O354" s="8">
        <f aca="true" t="shared" si="40" ref="O354:O417">E354-H354</f>
        <v>175010.38</v>
      </c>
      <c r="P354" s="8">
        <f aca="true" t="shared" si="41" ref="P354:P417">IF(E354=0,0,(H354/E354)*100)</f>
        <v>45.65030061364935</v>
      </c>
    </row>
    <row r="355" spans="1:16" ht="12.75">
      <c r="A355" s="9" t="s">
        <v>277</v>
      </c>
      <c r="B355" s="10" t="s">
        <v>278</v>
      </c>
      <c r="C355" s="11">
        <v>96480</v>
      </c>
      <c r="D355" s="11">
        <v>96480</v>
      </c>
      <c r="E355" s="11">
        <v>24120</v>
      </c>
      <c r="F355" s="11">
        <v>0</v>
      </c>
      <c r="G355" s="11">
        <v>0</v>
      </c>
      <c r="H355" s="11">
        <v>11471.65</v>
      </c>
      <c r="I355" s="11">
        <v>0</v>
      </c>
      <c r="J355" s="11">
        <v>0</v>
      </c>
      <c r="K355" s="11">
        <f t="shared" si="36"/>
        <v>24120</v>
      </c>
      <c r="L355" s="11">
        <f t="shared" si="37"/>
        <v>96480</v>
      </c>
      <c r="M355" s="11">
        <f t="shared" si="38"/>
        <v>0</v>
      </c>
      <c r="N355" s="11">
        <f t="shared" si="39"/>
        <v>85008.35</v>
      </c>
      <c r="O355" s="11">
        <f t="shared" si="40"/>
        <v>12648.35</v>
      </c>
      <c r="P355" s="11">
        <f t="shared" si="41"/>
        <v>47.560737976782754</v>
      </c>
    </row>
    <row r="356" spans="1:16" ht="25.5">
      <c r="A356" s="9" t="s">
        <v>242</v>
      </c>
      <c r="B356" s="10" t="s">
        <v>243</v>
      </c>
      <c r="C356" s="11">
        <v>2800</v>
      </c>
      <c r="D356" s="11">
        <v>244800</v>
      </c>
      <c r="E356" s="11">
        <v>242700</v>
      </c>
      <c r="F356" s="11">
        <v>116269.97</v>
      </c>
      <c r="G356" s="11">
        <v>0</v>
      </c>
      <c r="H356" s="11">
        <v>116269.97</v>
      </c>
      <c r="I356" s="11">
        <v>0</v>
      </c>
      <c r="J356" s="11">
        <v>0</v>
      </c>
      <c r="K356" s="11">
        <f t="shared" si="36"/>
        <v>126430.03</v>
      </c>
      <c r="L356" s="11">
        <f t="shared" si="37"/>
        <v>128530.03</v>
      </c>
      <c r="M356" s="11">
        <f t="shared" si="38"/>
        <v>47.906868562010715</v>
      </c>
      <c r="N356" s="11">
        <f t="shared" si="39"/>
        <v>128530.03</v>
      </c>
      <c r="O356" s="11">
        <f t="shared" si="40"/>
        <v>126430.03</v>
      </c>
      <c r="P356" s="11">
        <f t="shared" si="41"/>
        <v>47.906868562010715</v>
      </c>
    </row>
    <row r="357" spans="1:16" ht="25.5">
      <c r="A357" s="9" t="s">
        <v>347</v>
      </c>
      <c r="B357" s="10" t="s">
        <v>348</v>
      </c>
      <c r="C357" s="11">
        <v>0</v>
      </c>
      <c r="D357" s="11">
        <v>3788</v>
      </c>
      <c r="E357" s="11">
        <v>3788</v>
      </c>
      <c r="F357" s="11">
        <v>3788</v>
      </c>
      <c r="G357" s="11">
        <v>0</v>
      </c>
      <c r="H357" s="11">
        <v>3788</v>
      </c>
      <c r="I357" s="11">
        <v>0</v>
      </c>
      <c r="J357" s="11">
        <v>0</v>
      </c>
      <c r="K357" s="11">
        <f t="shared" si="36"/>
        <v>0</v>
      </c>
      <c r="L357" s="11">
        <f t="shared" si="37"/>
        <v>0</v>
      </c>
      <c r="M357" s="11">
        <f t="shared" si="38"/>
        <v>100</v>
      </c>
      <c r="N357" s="11">
        <f t="shared" si="39"/>
        <v>0</v>
      </c>
      <c r="O357" s="11">
        <f t="shared" si="40"/>
        <v>0</v>
      </c>
      <c r="P357" s="11">
        <f t="shared" si="41"/>
        <v>100</v>
      </c>
    </row>
    <row r="358" spans="1:16" ht="25.5">
      <c r="A358" s="9" t="s">
        <v>351</v>
      </c>
      <c r="B358" s="10" t="s">
        <v>352</v>
      </c>
      <c r="C358" s="11">
        <v>0</v>
      </c>
      <c r="D358" s="11">
        <v>45400</v>
      </c>
      <c r="E358" s="11">
        <v>45400</v>
      </c>
      <c r="F358" s="11">
        <v>15468</v>
      </c>
      <c r="G358" s="11">
        <v>0</v>
      </c>
      <c r="H358" s="11">
        <v>15468</v>
      </c>
      <c r="I358" s="11">
        <v>0</v>
      </c>
      <c r="J358" s="11">
        <v>0</v>
      </c>
      <c r="K358" s="11">
        <f t="shared" si="36"/>
        <v>29932</v>
      </c>
      <c r="L358" s="11">
        <f t="shared" si="37"/>
        <v>29932</v>
      </c>
      <c r="M358" s="11">
        <f t="shared" si="38"/>
        <v>34.070484581497794</v>
      </c>
      <c r="N358" s="11">
        <f t="shared" si="39"/>
        <v>29932</v>
      </c>
      <c r="O358" s="11">
        <f t="shared" si="40"/>
        <v>29932</v>
      </c>
      <c r="P358" s="11">
        <f t="shared" si="41"/>
        <v>34.070484581497794</v>
      </c>
    </row>
    <row r="359" spans="1:16" ht="76.5">
      <c r="A359" s="9" t="s">
        <v>357</v>
      </c>
      <c r="B359" s="10" t="s">
        <v>358</v>
      </c>
      <c r="C359" s="11">
        <v>10000</v>
      </c>
      <c r="D359" s="11">
        <v>10000</v>
      </c>
      <c r="E359" s="11">
        <v>6000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f t="shared" si="36"/>
        <v>6000</v>
      </c>
      <c r="L359" s="11">
        <f t="shared" si="37"/>
        <v>10000</v>
      </c>
      <c r="M359" s="11">
        <f t="shared" si="38"/>
        <v>0</v>
      </c>
      <c r="N359" s="11">
        <f t="shared" si="39"/>
        <v>10000</v>
      </c>
      <c r="O359" s="11">
        <f t="shared" si="40"/>
        <v>6000</v>
      </c>
      <c r="P359" s="11">
        <f t="shared" si="41"/>
        <v>0</v>
      </c>
    </row>
    <row r="360" spans="1:16" ht="25.5">
      <c r="A360" s="6" t="s">
        <v>309</v>
      </c>
      <c r="B360" s="7" t="s">
        <v>310</v>
      </c>
      <c r="C360" s="8">
        <v>311644</v>
      </c>
      <c r="D360" s="8">
        <v>311644</v>
      </c>
      <c r="E360" s="8">
        <v>58084.5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f t="shared" si="36"/>
        <v>58084.5</v>
      </c>
      <c r="L360" s="8">
        <f t="shared" si="37"/>
        <v>311644</v>
      </c>
      <c r="M360" s="8">
        <f t="shared" si="38"/>
        <v>0</v>
      </c>
      <c r="N360" s="8">
        <f t="shared" si="39"/>
        <v>311644</v>
      </c>
      <c r="O360" s="8">
        <f t="shared" si="40"/>
        <v>58084.5</v>
      </c>
      <c r="P360" s="8">
        <f t="shared" si="41"/>
        <v>0</v>
      </c>
    </row>
    <row r="361" spans="1:16" ht="51">
      <c r="A361" s="9" t="s">
        <v>147</v>
      </c>
      <c r="B361" s="10" t="s">
        <v>148</v>
      </c>
      <c r="C361" s="11">
        <v>6450</v>
      </c>
      <c r="D361" s="11">
        <v>6450</v>
      </c>
      <c r="E361" s="11">
        <v>1612.5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f t="shared" si="36"/>
        <v>1612.5</v>
      </c>
      <c r="L361" s="11">
        <f t="shared" si="37"/>
        <v>6450</v>
      </c>
      <c r="M361" s="11">
        <f t="shared" si="38"/>
        <v>0</v>
      </c>
      <c r="N361" s="11">
        <f t="shared" si="39"/>
        <v>6450</v>
      </c>
      <c r="O361" s="11">
        <f t="shared" si="40"/>
        <v>1612.5</v>
      </c>
      <c r="P361" s="11">
        <f t="shared" si="41"/>
        <v>0</v>
      </c>
    </row>
    <row r="362" spans="1:16" ht="38.25">
      <c r="A362" s="9" t="s">
        <v>285</v>
      </c>
      <c r="B362" s="10" t="s">
        <v>286</v>
      </c>
      <c r="C362" s="11">
        <v>305194</v>
      </c>
      <c r="D362" s="11">
        <v>305194</v>
      </c>
      <c r="E362" s="11">
        <v>56472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f t="shared" si="36"/>
        <v>56472</v>
      </c>
      <c r="L362" s="11">
        <f t="shared" si="37"/>
        <v>305194</v>
      </c>
      <c r="M362" s="11">
        <f t="shared" si="38"/>
        <v>0</v>
      </c>
      <c r="N362" s="11">
        <f t="shared" si="39"/>
        <v>305194</v>
      </c>
      <c r="O362" s="11">
        <f t="shared" si="40"/>
        <v>56472</v>
      </c>
      <c r="P362" s="11">
        <f t="shared" si="41"/>
        <v>0</v>
      </c>
    </row>
    <row r="363" spans="1:16" ht="25.5">
      <c r="A363" s="6" t="s">
        <v>311</v>
      </c>
      <c r="B363" s="7" t="s">
        <v>312</v>
      </c>
      <c r="C363" s="8">
        <v>100165</v>
      </c>
      <c r="D363" s="8">
        <v>100165</v>
      </c>
      <c r="E363" s="8">
        <v>7041.25</v>
      </c>
      <c r="F363" s="8">
        <v>5530</v>
      </c>
      <c r="G363" s="8">
        <v>0</v>
      </c>
      <c r="H363" s="8">
        <v>5530</v>
      </c>
      <c r="I363" s="8">
        <v>0</v>
      </c>
      <c r="J363" s="8">
        <v>0</v>
      </c>
      <c r="K363" s="8">
        <f t="shared" si="36"/>
        <v>1511.25</v>
      </c>
      <c r="L363" s="8">
        <f t="shared" si="37"/>
        <v>94635</v>
      </c>
      <c r="M363" s="8">
        <f t="shared" si="38"/>
        <v>78.53719154979585</v>
      </c>
      <c r="N363" s="8">
        <f t="shared" si="39"/>
        <v>94635</v>
      </c>
      <c r="O363" s="8">
        <f t="shared" si="40"/>
        <v>1511.25</v>
      </c>
      <c r="P363" s="8">
        <f t="shared" si="41"/>
        <v>78.53719154979585</v>
      </c>
    </row>
    <row r="364" spans="1:16" ht="25.5">
      <c r="A364" s="9" t="s">
        <v>242</v>
      </c>
      <c r="B364" s="10" t="s">
        <v>243</v>
      </c>
      <c r="C364" s="11">
        <v>4165</v>
      </c>
      <c r="D364" s="11">
        <v>4165</v>
      </c>
      <c r="E364" s="11">
        <v>1041.25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f t="shared" si="36"/>
        <v>1041.25</v>
      </c>
      <c r="L364" s="11">
        <f t="shared" si="37"/>
        <v>4165</v>
      </c>
      <c r="M364" s="11">
        <f t="shared" si="38"/>
        <v>0</v>
      </c>
      <c r="N364" s="11">
        <f t="shared" si="39"/>
        <v>4165</v>
      </c>
      <c r="O364" s="11">
        <f t="shared" si="40"/>
        <v>1041.25</v>
      </c>
      <c r="P364" s="11">
        <f t="shared" si="41"/>
        <v>0</v>
      </c>
    </row>
    <row r="365" spans="1:16" ht="25.5">
      <c r="A365" s="9" t="s">
        <v>347</v>
      </c>
      <c r="B365" s="10" t="s">
        <v>348</v>
      </c>
      <c r="C365" s="11">
        <v>68000</v>
      </c>
      <c r="D365" s="11">
        <v>68000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f t="shared" si="36"/>
        <v>0</v>
      </c>
      <c r="L365" s="11">
        <f t="shared" si="37"/>
        <v>68000</v>
      </c>
      <c r="M365" s="11">
        <f t="shared" si="38"/>
        <v>0</v>
      </c>
      <c r="N365" s="11">
        <f t="shared" si="39"/>
        <v>68000</v>
      </c>
      <c r="O365" s="11">
        <f t="shared" si="40"/>
        <v>0</v>
      </c>
      <c r="P365" s="11">
        <f t="shared" si="41"/>
        <v>0</v>
      </c>
    </row>
    <row r="366" spans="1:16" ht="76.5">
      <c r="A366" s="9" t="s">
        <v>357</v>
      </c>
      <c r="B366" s="10" t="s">
        <v>358</v>
      </c>
      <c r="C366" s="11">
        <v>28000</v>
      </c>
      <c r="D366" s="11">
        <v>28000</v>
      </c>
      <c r="E366" s="11">
        <v>6000</v>
      </c>
      <c r="F366" s="11">
        <v>5530</v>
      </c>
      <c r="G366" s="11">
        <v>0</v>
      </c>
      <c r="H366" s="11">
        <v>5530</v>
      </c>
      <c r="I366" s="11">
        <v>0</v>
      </c>
      <c r="J366" s="11">
        <v>0</v>
      </c>
      <c r="K366" s="11">
        <f t="shared" si="36"/>
        <v>470</v>
      </c>
      <c r="L366" s="11">
        <f t="shared" si="37"/>
        <v>22470</v>
      </c>
      <c r="M366" s="11">
        <f t="shared" si="38"/>
        <v>92.16666666666666</v>
      </c>
      <c r="N366" s="11">
        <f t="shared" si="39"/>
        <v>22470</v>
      </c>
      <c r="O366" s="11">
        <f t="shared" si="40"/>
        <v>470</v>
      </c>
      <c r="P366" s="11">
        <f t="shared" si="41"/>
        <v>92.16666666666666</v>
      </c>
    </row>
    <row r="367" spans="1:16" ht="25.5">
      <c r="A367" s="6" t="s">
        <v>313</v>
      </c>
      <c r="B367" s="7" t="s">
        <v>314</v>
      </c>
      <c r="C367" s="8">
        <v>50500</v>
      </c>
      <c r="D367" s="8">
        <v>50500</v>
      </c>
      <c r="E367" s="8">
        <v>12625</v>
      </c>
      <c r="F367" s="8">
        <v>0</v>
      </c>
      <c r="G367" s="8">
        <v>0</v>
      </c>
      <c r="H367" s="8">
        <v>8012.22</v>
      </c>
      <c r="I367" s="8">
        <v>0</v>
      </c>
      <c r="J367" s="8">
        <v>0</v>
      </c>
      <c r="K367" s="8">
        <f t="shared" si="36"/>
        <v>12625</v>
      </c>
      <c r="L367" s="8">
        <f t="shared" si="37"/>
        <v>50500</v>
      </c>
      <c r="M367" s="8">
        <f t="shared" si="38"/>
        <v>0</v>
      </c>
      <c r="N367" s="8">
        <f t="shared" si="39"/>
        <v>42487.78</v>
      </c>
      <c r="O367" s="8">
        <f t="shared" si="40"/>
        <v>4612.78</v>
      </c>
      <c r="P367" s="8">
        <f t="shared" si="41"/>
        <v>63.46312871287129</v>
      </c>
    </row>
    <row r="368" spans="1:16" ht="12.75">
      <c r="A368" s="9" t="s">
        <v>277</v>
      </c>
      <c r="B368" s="10" t="s">
        <v>278</v>
      </c>
      <c r="C368" s="11">
        <v>49000</v>
      </c>
      <c r="D368" s="11">
        <v>49000</v>
      </c>
      <c r="E368" s="11">
        <v>12250</v>
      </c>
      <c r="F368" s="11">
        <v>0</v>
      </c>
      <c r="G368" s="11">
        <v>0</v>
      </c>
      <c r="H368" s="11">
        <v>8012.22</v>
      </c>
      <c r="I368" s="11">
        <v>0</v>
      </c>
      <c r="J368" s="11">
        <v>0</v>
      </c>
      <c r="K368" s="11">
        <f t="shared" si="36"/>
        <v>12250</v>
      </c>
      <c r="L368" s="11">
        <f t="shared" si="37"/>
        <v>49000</v>
      </c>
      <c r="M368" s="11">
        <f t="shared" si="38"/>
        <v>0</v>
      </c>
      <c r="N368" s="11">
        <f t="shared" si="39"/>
        <v>40987.78</v>
      </c>
      <c r="O368" s="11">
        <f t="shared" si="40"/>
        <v>4237.78</v>
      </c>
      <c r="P368" s="11">
        <f t="shared" si="41"/>
        <v>65.40587755102041</v>
      </c>
    </row>
    <row r="369" spans="1:16" ht="25.5">
      <c r="A369" s="9" t="s">
        <v>242</v>
      </c>
      <c r="B369" s="10" t="s">
        <v>243</v>
      </c>
      <c r="C369" s="11">
        <v>1500</v>
      </c>
      <c r="D369" s="11">
        <v>1500</v>
      </c>
      <c r="E369" s="11">
        <v>375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f t="shared" si="36"/>
        <v>375</v>
      </c>
      <c r="L369" s="11">
        <f t="shared" si="37"/>
        <v>1500</v>
      </c>
      <c r="M369" s="11">
        <f t="shared" si="38"/>
        <v>0</v>
      </c>
      <c r="N369" s="11">
        <f t="shared" si="39"/>
        <v>1500</v>
      </c>
      <c r="O369" s="11">
        <f t="shared" si="40"/>
        <v>375</v>
      </c>
      <c r="P369" s="11">
        <f t="shared" si="41"/>
        <v>0</v>
      </c>
    </row>
    <row r="370" spans="1:16" ht="25.5">
      <c r="A370" s="6" t="s">
        <v>315</v>
      </c>
      <c r="B370" s="7" t="s">
        <v>316</v>
      </c>
      <c r="C370" s="8">
        <v>50196</v>
      </c>
      <c r="D370" s="8">
        <v>50196</v>
      </c>
      <c r="E370" s="8">
        <v>20049</v>
      </c>
      <c r="F370" s="8">
        <v>10000</v>
      </c>
      <c r="G370" s="8">
        <v>0</v>
      </c>
      <c r="H370" s="8">
        <v>37187.79</v>
      </c>
      <c r="I370" s="8">
        <v>0</v>
      </c>
      <c r="J370" s="8">
        <v>0</v>
      </c>
      <c r="K370" s="8">
        <f t="shared" si="36"/>
        <v>10049</v>
      </c>
      <c r="L370" s="8">
        <f t="shared" si="37"/>
        <v>40196</v>
      </c>
      <c r="M370" s="8">
        <f t="shared" si="38"/>
        <v>49.877799391490846</v>
      </c>
      <c r="N370" s="8">
        <f t="shared" si="39"/>
        <v>13008.21</v>
      </c>
      <c r="O370" s="8">
        <f t="shared" si="40"/>
        <v>-17138.79</v>
      </c>
      <c r="P370" s="8">
        <f t="shared" si="41"/>
        <v>185.48451294328893</v>
      </c>
    </row>
    <row r="371" spans="1:16" ht="51">
      <c r="A371" s="9" t="s">
        <v>147</v>
      </c>
      <c r="B371" s="10" t="s">
        <v>148</v>
      </c>
      <c r="C371" s="11">
        <v>10000</v>
      </c>
      <c r="D371" s="11">
        <v>10000</v>
      </c>
      <c r="E371" s="11">
        <v>10000</v>
      </c>
      <c r="F371" s="11">
        <v>10000</v>
      </c>
      <c r="G371" s="11">
        <v>0</v>
      </c>
      <c r="H371" s="11">
        <v>10000</v>
      </c>
      <c r="I371" s="11">
        <v>0</v>
      </c>
      <c r="J371" s="11">
        <v>0</v>
      </c>
      <c r="K371" s="11">
        <f t="shared" si="36"/>
        <v>0</v>
      </c>
      <c r="L371" s="11">
        <f t="shared" si="37"/>
        <v>0</v>
      </c>
      <c r="M371" s="11">
        <f t="shared" si="38"/>
        <v>100</v>
      </c>
      <c r="N371" s="11">
        <f t="shared" si="39"/>
        <v>0</v>
      </c>
      <c r="O371" s="11">
        <f t="shared" si="40"/>
        <v>0</v>
      </c>
      <c r="P371" s="11">
        <f t="shared" si="41"/>
        <v>100</v>
      </c>
    </row>
    <row r="372" spans="1:16" ht="51">
      <c r="A372" s="9" t="s">
        <v>151</v>
      </c>
      <c r="B372" s="10" t="s">
        <v>152</v>
      </c>
      <c r="C372" s="11">
        <v>33696</v>
      </c>
      <c r="D372" s="11">
        <v>33696</v>
      </c>
      <c r="E372" s="11">
        <v>8424</v>
      </c>
      <c r="F372" s="11">
        <v>0</v>
      </c>
      <c r="G372" s="11">
        <v>0</v>
      </c>
      <c r="H372" s="11">
        <v>23157.48</v>
      </c>
      <c r="I372" s="11">
        <v>0</v>
      </c>
      <c r="J372" s="11">
        <v>0</v>
      </c>
      <c r="K372" s="11">
        <f t="shared" si="36"/>
        <v>8424</v>
      </c>
      <c r="L372" s="11">
        <f t="shared" si="37"/>
        <v>33696</v>
      </c>
      <c r="M372" s="11">
        <f t="shared" si="38"/>
        <v>0</v>
      </c>
      <c r="N372" s="11">
        <f t="shared" si="39"/>
        <v>10538.52</v>
      </c>
      <c r="O372" s="11">
        <f t="shared" si="40"/>
        <v>-14733.48</v>
      </c>
      <c r="P372" s="11">
        <f t="shared" si="41"/>
        <v>274.8988603988604</v>
      </c>
    </row>
    <row r="373" spans="1:16" ht="25.5">
      <c r="A373" s="9" t="s">
        <v>242</v>
      </c>
      <c r="B373" s="10" t="s">
        <v>243</v>
      </c>
      <c r="C373" s="11">
        <v>6500</v>
      </c>
      <c r="D373" s="11">
        <v>6500</v>
      </c>
      <c r="E373" s="11">
        <v>1625</v>
      </c>
      <c r="F373" s="11">
        <v>0</v>
      </c>
      <c r="G373" s="11">
        <v>0</v>
      </c>
      <c r="H373" s="11">
        <v>4030.31</v>
      </c>
      <c r="I373" s="11">
        <v>0</v>
      </c>
      <c r="J373" s="11">
        <v>0</v>
      </c>
      <c r="K373" s="11">
        <f t="shared" si="36"/>
        <v>1625</v>
      </c>
      <c r="L373" s="11">
        <f t="shared" si="37"/>
        <v>6500</v>
      </c>
      <c r="M373" s="11">
        <f t="shared" si="38"/>
        <v>0</v>
      </c>
      <c r="N373" s="11">
        <f t="shared" si="39"/>
        <v>2469.69</v>
      </c>
      <c r="O373" s="11">
        <f t="shared" si="40"/>
        <v>-2405.31</v>
      </c>
      <c r="P373" s="11">
        <f t="shared" si="41"/>
        <v>248.0190769230769</v>
      </c>
    </row>
    <row r="374" spans="1:16" ht="25.5">
      <c r="A374" s="6" t="s">
        <v>317</v>
      </c>
      <c r="B374" s="7" t="s">
        <v>318</v>
      </c>
      <c r="C374" s="8">
        <v>582205</v>
      </c>
      <c r="D374" s="8">
        <v>967205</v>
      </c>
      <c r="E374" s="8">
        <v>275551.25</v>
      </c>
      <c r="F374" s="8">
        <v>0</v>
      </c>
      <c r="G374" s="8">
        <v>0</v>
      </c>
      <c r="H374" s="8">
        <v>19182.07</v>
      </c>
      <c r="I374" s="8">
        <v>0</v>
      </c>
      <c r="J374" s="8">
        <v>0</v>
      </c>
      <c r="K374" s="8">
        <f t="shared" si="36"/>
        <v>275551.25</v>
      </c>
      <c r="L374" s="8">
        <f t="shared" si="37"/>
        <v>967205</v>
      </c>
      <c r="M374" s="8">
        <f t="shared" si="38"/>
        <v>0</v>
      </c>
      <c r="N374" s="8">
        <f t="shared" si="39"/>
        <v>948022.93</v>
      </c>
      <c r="O374" s="8">
        <f t="shared" si="40"/>
        <v>256369.18</v>
      </c>
      <c r="P374" s="8">
        <f t="shared" si="41"/>
        <v>6.961343851642843</v>
      </c>
    </row>
    <row r="375" spans="1:16" ht="12.75">
      <c r="A375" s="9" t="s">
        <v>277</v>
      </c>
      <c r="B375" s="10" t="s">
        <v>278</v>
      </c>
      <c r="C375" s="11">
        <v>61205</v>
      </c>
      <c r="D375" s="11">
        <v>61205</v>
      </c>
      <c r="E375" s="11">
        <v>15301.25</v>
      </c>
      <c r="F375" s="11">
        <v>0</v>
      </c>
      <c r="G375" s="11">
        <v>0</v>
      </c>
      <c r="H375" s="11">
        <v>16591.24</v>
      </c>
      <c r="I375" s="11">
        <v>0</v>
      </c>
      <c r="J375" s="11">
        <v>0</v>
      </c>
      <c r="K375" s="11">
        <f t="shared" si="36"/>
        <v>15301.25</v>
      </c>
      <c r="L375" s="11">
        <f t="shared" si="37"/>
        <v>61205</v>
      </c>
      <c r="M375" s="11">
        <f t="shared" si="38"/>
        <v>0</v>
      </c>
      <c r="N375" s="11">
        <f t="shared" si="39"/>
        <v>44613.759999999995</v>
      </c>
      <c r="O375" s="11">
        <f t="shared" si="40"/>
        <v>-1289.9900000000016</v>
      </c>
      <c r="P375" s="11">
        <f t="shared" si="41"/>
        <v>108.43061841352832</v>
      </c>
    </row>
    <row r="376" spans="1:16" ht="12.75">
      <c r="A376" s="9" t="s">
        <v>93</v>
      </c>
      <c r="B376" s="10" t="s">
        <v>297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2590.83</v>
      </c>
      <c r="I376" s="11">
        <v>0</v>
      </c>
      <c r="J376" s="11">
        <v>0</v>
      </c>
      <c r="K376" s="11">
        <f t="shared" si="36"/>
        <v>0</v>
      </c>
      <c r="L376" s="11">
        <f t="shared" si="37"/>
        <v>0</v>
      </c>
      <c r="M376" s="11">
        <f t="shared" si="38"/>
        <v>0</v>
      </c>
      <c r="N376" s="11">
        <f t="shared" si="39"/>
        <v>-2590.83</v>
      </c>
      <c r="O376" s="11">
        <f t="shared" si="40"/>
        <v>-2590.83</v>
      </c>
      <c r="P376" s="11">
        <f t="shared" si="41"/>
        <v>0</v>
      </c>
    </row>
    <row r="377" spans="1:16" ht="25.5">
      <c r="A377" s="9" t="s">
        <v>242</v>
      </c>
      <c r="B377" s="10" t="s">
        <v>243</v>
      </c>
      <c r="C377" s="11">
        <v>1000</v>
      </c>
      <c r="D377" s="11">
        <v>1000</v>
      </c>
      <c r="E377" s="11">
        <v>250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f t="shared" si="36"/>
        <v>250</v>
      </c>
      <c r="L377" s="11">
        <f t="shared" si="37"/>
        <v>1000</v>
      </c>
      <c r="M377" s="11">
        <f t="shared" si="38"/>
        <v>0</v>
      </c>
      <c r="N377" s="11">
        <f t="shared" si="39"/>
        <v>1000</v>
      </c>
      <c r="O377" s="11">
        <f t="shared" si="40"/>
        <v>250</v>
      </c>
      <c r="P377" s="11">
        <f t="shared" si="41"/>
        <v>0</v>
      </c>
    </row>
    <row r="378" spans="1:16" ht="25.5">
      <c r="A378" s="9" t="s">
        <v>355</v>
      </c>
      <c r="B378" s="10" t="s">
        <v>356</v>
      </c>
      <c r="C378" s="11">
        <v>0</v>
      </c>
      <c r="D378" s="11">
        <v>175000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f t="shared" si="36"/>
        <v>0</v>
      </c>
      <c r="L378" s="11">
        <f t="shared" si="37"/>
        <v>175000</v>
      </c>
      <c r="M378" s="11">
        <f t="shared" si="38"/>
        <v>0</v>
      </c>
      <c r="N378" s="11">
        <f t="shared" si="39"/>
        <v>175000</v>
      </c>
      <c r="O378" s="11">
        <f t="shared" si="40"/>
        <v>0</v>
      </c>
      <c r="P378" s="11">
        <f t="shared" si="41"/>
        <v>0</v>
      </c>
    </row>
    <row r="379" spans="1:16" ht="25.5">
      <c r="A379" s="9" t="s">
        <v>351</v>
      </c>
      <c r="B379" s="10" t="s">
        <v>352</v>
      </c>
      <c r="C379" s="11">
        <v>0</v>
      </c>
      <c r="D379" s="11">
        <v>130000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f t="shared" si="36"/>
        <v>0</v>
      </c>
      <c r="L379" s="11">
        <f t="shared" si="37"/>
        <v>130000</v>
      </c>
      <c r="M379" s="11">
        <f t="shared" si="38"/>
        <v>0</v>
      </c>
      <c r="N379" s="11">
        <f t="shared" si="39"/>
        <v>130000</v>
      </c>
      <c r="O379" s="11">
        <f t="shared" si="40"/>
        <v>0</v>
      </c>
      <c r="P379" s="11">
        <f t="shared" si="41"/>
        <v>0</v>
      </c>
    </row>
    <row r="380" spans="1:16" ht="76.5">
      <c r="A380" s="9" t="s">
        <v>357</v>
      </c>
      <c r="B380" s="10" t="s">
        <v>358</v>
      </c>
      <c r="C380" s="11">
        <v>520000</v>
      </c>
      <c r="D380" s="11">
        <v>600000</v>
      </c>
      <c r="E380" s="11">
        <v>260000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f t="shared" si="36"/>
        <v>260000</v>
      </c>
      <c r="L380" s="11">
        <f t="shared" si="37"/>
        <v>600000</v>
      </c>
      <c r="M380" s="11">
        <f t="shared" si="38"/>
        <v>0</v>
      </c>
      <c r="N380" s="11">
        <f t="shared" si="39"/>
        <v>600000</v>
      </c>
      <c r="O380" s="11">
        <f t="shared" si="40"/>
        <v>260000</v>
      </c>
      <c r="P380" s="11">
        <f t="shared" si="41"/>
        <v>0</v>
      </c>
    </row>
    <row r="381" spans="1:16" ht="25.5">
      <c r="A381" s="6" t="s">
        <v>319</v>
      </c>
      <c r="B381" s="7" t="s">
        <v>320</v>
      </c>
      <c r="C381" s="8">
        <v>15000</v>
      </c>
      <c r="D381" s="8">
        <v>284844</v>
      </c>
      <c r="E381" s="8">
        <v>273094</v>
      </c>
      <c r="F381" s="8">
        <v>800</v>
      </c>
      <c r="G381" s="8">
        <v>0</v>
      </c>
      <c r="H381" s="8">
        <v>800</v>
      </c>
      <c r="I381" s="8">
        <v>0</v>
      </c>
      <c r="J381" s="8">
        <v>0</v>
      </c>
      <c r="K381" s="8">
        <f t="shared" si="36"/>
        <v>272294</v>
      </c>
      <c r="L381" s="8">
        <f t="shared" si="37"/>
        <v>284044</v>
      </c>
      <c r="M381" s="8">
        <f t="shared" si="38"/>
        <v>0.29293942744988904</v>
      </c>
      <c r="N381" s="8">
        <f t="shared" si="39"/>
        <v>284044</v>
      </c>
      <c r="O381" s="8">
        <f t="shared" si="40"/>
        <v>272294</v>
      </c>
      <c r="P381" s="8">
        <f t="shared" si="41"/>
        <v>0.29293942744988904</v>
      </c>
    </row>
    <row r="382" spans="1:16" ht="25.5">
      <c r="A382" s="9" t="s">
        <v>242</v>
      </c>
      <c r="B382" s="10" t="s">
        <v>243</v>
      </c>
      <c r="C382" s="11">
        <v>5000</v>
      </c>
      <c r="D382" s="11">
        <v>5000</v>
      </c>
      <c r="E382" s="11">
        <v>1250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f t="shared" si="36"/>
        <v>1250</v>
      </c>
      <c r="L382" s="11">
        <f t="shared" si="37"/>
        <v>5000</v>
      </c>
      <c r="M382" s="11">
        <f t="shared" si="38"/>
        <v>0</v>
      </c>
      <c r="N382" s="11">
        <f t="shared" si="39"/>
        <v>5000</v>
      </c>
      <c r="O382" s="11">
        <f t="shared" si="40"/>
        <v>1250</v>
      </c>
      <c r="P382" s="11">
        <f t="shared" si="41"/>
        <v>0</v>
      </c>
    </row>
    <row r="383" spans="1:16" ht="25.5">
      <c r="A383" s="9" t="s">
        <v>351</v>
      </c>
      <c r="B383" s="10" t="s">
        <v>352</v>
      </c>
      <c r="C383" s="11">
        <v>0</v>
      </c>
      <c r="D383" s="11">
        <v>250000</v>
      </c>
      <c r="E383" s="11">
        <v>250000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f t="shared" si="36"/>
        <v>250000</v>
      </c>
      <c r="L383" s="11">
        <f t="shared" si="37"/>
        <v>250000</v>
      </c>
      <c r="M383" s="11">
        <f t="shared" si="38"/>
        <v>0</v>
      </c>
      <c r="N383" s="11">
        <f t="shared" si="39"/>
        <v>250000</v>
      </c>
      <c r="O383" s="11">
        <f t="shared" si="40"/>
        <v>250000</v>
      </c>
      <c r="P383" s="11">
        <f t="shared" si="41"/>
        <v>0</v>
      </c>
    </row>
    <row r="384" spans="1:16" ht="25.5">
      <c r="A384" s="9" t="s">
        <v>361</v>
      </c>
      <c r="B384" s="10" t="s">
        <v>362</v>
      </c>
      <c r="C384" s="11">
        <v>0</v>
      </c>
      <c r="D384" s="11">
        <v>16000</v>
      </c>
      <c r="E384" s="11">
        <v>16000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f t="shared" si="36"/>
        <v>16000</v>
      </c>
      <c r="L384" s="11">
        <f t="shared" si="37"/>
        <v>16000</v>
      </c>
      <c r="M384" s="11">
        <f t="shared" si="38"/>
        <v>0</v>
      </c>
      <c r="N384" s="11">
        <f t="shared" si="39"/>
        <v>16000</v>
      </c>
      <c r="O384" s="11">
        <f t="shared" si="40"/>
        <v>16000</v>
      </c>
      <c r="P384" s="11">
        <f t="shared" si="41"/>
        <v>0</v>
      </c>
    </row>
    <row r="385" spans="1:16" ht="76.5">
      <c r="A385" s="9" t="s">
        <v>357</v>
      </c>
      <c r="B385" s="10" t="s">
        <v>358</v>
      </c>
      <c r="C385" s="11">
        <v>10000</v>
      </c>
      <c r="D385" s="11">
        <v>13844</v>
      </c>
      <c r="E385" s="11">
        <v>5844</v>
      </c>
      <c r="F385" s="11">
        <v>800</v>
      </c>
      <c r="G385" s="11">
        <v>0</v>
      </c>
      <c r="H385" s="11">
        <v>800</v>
      </c>
      <c r="I385" s="11">
        <v>0</v>
      </c>
      <c r="J385" s="11">
        <v>0</v>
      </c>
      <c r="K385" s="11">
        <f t="shared" si="36"/>
        <v>5044</v>
      </c>
      <c r="L385" s="11">
        <f t="shared" si="37"/>
        <v>13044</v>
      </c>
      <c r="M385" s="11">
        <f t="shared" si="38"/>
        <v>13.689253935660506</v>
      </c>
      <c r="N385" s="11">
        <f t="shared" si="39"/>
        <v>13044</v>
      </c>
      <c r="O385" s="11">
        <f t="shared" si="40"/>
        <v>5044</v>
      </c>
      <c r="P385" s="11">
        <f t="shared" si="41"/>
        <v>13.689253935660506</v>
      </c>
    </row>
    <row r="386" spans="1:16" ht="25.5">
      <c r="A386" s="6" t="s">
        <v>321</v>
      </c>
      <c r="B386" s="7" t="s">
        <v>322</v>
      </c>
      <c r="C386" s="8">
        <v>42018</v>
      </c>
      <c r="D386" s="8">
        <v>42018</v>
      </c>
      <c r="E386" s="8">
        <v>10504.5</v>
      </c>
      <c r="F386" s="8">
        <v>0</v>
      </c>
      <c r="G386" s="8">
        <v>0</v>
      </c>
      <c r="H386" s="8">
        <v>355</v>
      </c>
      <c r="I386" s="8">
        <v>0</v>
      </c>
      <c r="J386" s="8">
        <v>0</v>
      </c>
      <c r="K386" s="8">
        <f t="shared" si="36"/>
        <v>10504.5</v>
      </c>
      <c r="L386" s="8">
        <f t="shared" si="37"/>
        <v>42018</v>
      </c>
      <c r="M386" s="8">
        <f t="shared" si="38"/>
        <v>0</v>
      </c>
      <c r="N386" s="8">
        <f t="shared" si="39"/>
        <v>41663</v>
      </c>
      <c r="O386" s="8">
        <f t="shared" si="40"/>
        <v>10149.5</v>
      </c>
      <c r="P386" s="8">
        <f t="shared" si="41"/>
        <v>3.3795040220857726</v>
      </c>
    </row>
    <row r="387" spans="1:16" ht="51">
      <c r="A387" s="9" t="s">
        <v>147</v>
      </c>
      <c r="B387" s="10" t="s">
        <v>148</v>
      </c>
      <c r="C387" s="11">
        <v>40018</v>
      </c>
      <c r="D387" s="11">
        <v>40018</v>
      </c>
      <c r="E387" s="11">
        <v>10004.5</v>
      </c>
      <c r="F387" s="11">
        <v>0</v>
      </c>
      <c r="G387" s="11">
        <v>0</v>
      </c>
      <c r="H387" s="11">
        <v>161</v>
      </c>
      <c r="I387" s="11">
        <v>0</v>
      </c>
      <c r="J387" s="11">
        <v>0</v>
      </c>
      <c r="K387" s="11">
        <f t="shared" si="36"/>
        <v>10004.5</v>
      </c>
      <c r="L387" s="11">
        <f t="shared" si="37"/>
        <v>40018</v>
      </c>
      <c r="M387" s="11">
        <f t="shared" si="38"/>
        <v>0</v>
      </c>
      <c r="N387" s="11">
        <f t="shared" si="39"/>
        <v>39857</v>
      </c>
      <c r="O387" s="11">
        <f t="shared" si="40"/>
        <v>9843.5</v>
      </c>
      <c r="P387" s="11">
        <f t="shared" si="41"/>
        <v>1.6092758258783548</v>
      </c>
    </row>
    <row r="388" spans="1:16" ht="25.5">
      <c r="A388" s="9" t="s">
        <v>242</v>
      </c>
      <c r="B388" s="10" t="s">
        <v>243</v>
      </c>
      <c r="C388" s="11">
        <v>2000</v>
      </c>
      <c r="D388" s="11">
        <v>2000</v>
      </c>
      <c r="E388" s="11">
        <v>500</v>
      </c>
      <c r="F388" s="11">
        <v>0</v>
      </c>
      <c r="G388" s="11">
        <v>0</v>
      </c>
      <c r="H388" s="11">
        <v>194</v>
      </c>
      <c r="I388" s="11">
        <v>0</v>
      </c>
      <c r="J388" s="11">
        <v>0</v>
      </c>
      <c r="K388" s="11">
        <f t="shared" si="36"/>
        <v>500</v>
      </c>
      <c r="L388" s="11">
        <f t="shared" si="37"/>
        <v>2000</v>
      </c>
      <c r="M388" s="11">
        <f t="shared" si="38"/>
        <v>0</v>
      </c>
      <c r="N388" s="11">
        <f t="shared" si="39"/>
        <v>1806</v>
      </c>
      <c r="O388" s="11">
        <f t="shared" si="40"/>
        <v>306</v>
      </c>
      <c r="P388" s="11">
        <f t="shared" si="41"/>
        <v>38.800000000000004</v>
      </c>
    </row>
    <row r="389" spans="1:16" ht="25.5">
      <c r="A389" s="6" t="s">
        <v>323</v>
      </c>
      <c r="B389" s="7" t="s">
        <v>324</v>
      </c>
      <c r="C389" s="8">
        <v>12000</v>
      </c>
      <c r="D389" s="8">
        <v>12000</v>
      </c>
      <c r="E389" s="8">
        <v>3000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f t="shared" si="36"/>
        <v>3000</v>
      </c>
      <c r="L389" s="8">
        <f t="shared" si="37"/>
        <v>12000</v>
      </c>
      <c r="M389" s="8">
        <f t="shared" si="38"/>
        <v>0</v>
      </c>
      <c r="N389" s="8">
        <f t="shared" si="39"/>
        <v>12000</v>
      </c>
      <c r="O389" s="8">
        <f t="shared" si="40"/>
        <v>3000</v>
      </c>
      <c r="P389" s="8">
        <f t="shared" si="41"/>
        <v>0</v>
      </c>
    </row>
    <row r="390" spans="1:16" ht="76.5">
      <c r="A390" s="9" t="s">
        <v>357</v>
      </c>
      <c r="B390" s="10" t="s">
        <v>358</v>
      </c>
      <c r="C390" s="11">
        <v>12000</v>
      </c>
      <c r="D390" s="11">
        <v>12000</v>
      </c>
      <c r="E390" s="11">
        <v>3000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f t="shared" si="36"/>
        <v>3000</v>
      </c>
      <c r="L390" s="11">
        <f t="shared" si="37"/>
        <v>12000</v>
      </c>
      <c r="M390" s="11">
        <f t="shared" si="38"/>
        <v>0</v>
      </c>
      <c r="N390" s="11">
        <f t="shared" si="39"/>
        <v>12000</v>
      </c>
      <c r="O390" s="11">
        <f t="shared" si="40"/>
        <v>3000</v>
      </c>
      <c r="P390" s="11">
        <f t="shared" si="41"/>
        <v>0</v>
      </c>
    </row>
    <row r="391" spans="1:16" ht="25.5">
      <c r="A391" s="6" t="s">
        <v>325</v>
      </c>
      <c r="B391" s="7" t="s">
        <v>326</v>
      </c>
      <c r="C391" s="8">
        <v>105600</v>
      </c>
      <c r="D391" s="8">
        <v>155600</v>
      </c>
      <c r="E391" s="8">
        <v>68696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f t="shared" si="36"/>
        <v>68696</v>
      </c>
      <c r="L391" s="8">
        <f t="shared" si="37"/>
        <v>155600</v>
      </c>
      <c r="M391" s="8">
        <f t="shared" si="38"/>
        <v>0</v>
      </c>
      <c r="N391" s="8">
        <f t="shared" si="39"/>
        <v>155600</v>
      </c>
      <c r="O391" s="8">
        <f t="shared" si="40"/>
        <v>68696</v>
      </c>
      <c r="P391" s="8">
        <f t="shared" si="41"/>
        <v>0</v>
      </c>
    </row>
    <row r="392" spans="1:16" ht="25.5">
      <c r="A392" s="9" t="s">
        <v>242</v>
      </c>
      <c r="B392" s="10" t="s">
        <v>243</v>
      </c>
      <c r="C392" s="11">
        <v>600</v>
      </c>
      <c r="D392" s="11">
        <v>50600</v>
      </c>
      <c r="E392" s="11">
        <v>50150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f t="shared" si="36"/>
        <v>50150</v>
      </c>
      <c r="L392" s="11">
        <f t="shared" si="37"/>
        <v>50600</v>
      </c>
      <c r="M392" s="11">
        <f t="shared" si="38"/>
        <v>0</v>
      </c>
      <c r="N392" s="11">
        <f t="shared" si="39"/>
        <v>50600</v>
      </c>
      <c r="O392" s="11">
        <f t="shared" si="40"/>
        <v>50150</v>
      </c>
      <c r="P392" s="11">
        <f t="shared" si="41"/>
        <v>0</v>
      </c>
    </row>
    <row r="393" spans="1:16" ht="25.5">
      <c r="A393" s="9" t="s">
        <v>355</v>
      </c>
      <c r="B393" s="10" t="s">
        <v>356</v>
      </c>
      <c r="C393" s="11">
        <v>105000</v>
      </c>
      <c r="D393" s="11">
        <v>105000</v>
      </c>
      <c r="E393" s="11">
        <v>18546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f t="shared" si="36"/>
        <v>18546</v>
      </c>
      <c r="L393" s="11">
        <f t="shared" si="37"/>
        <v>105000</v>
      </c>
      <c r="M393" s="11">
        <f t="shared" si="38"/>
        <v>0</v>
      </c>
      <c r="N393" s="11">
        <f t="shared" si="39"/>
        <v>105000</v>
      </c>
      <c r="O393" s="11">
        <f t="shared" si="40"/>
        <v>18546</v>
      </c>
      <c r="P393" s="11">
        <f t="shared" si="41"/>
        <v>0</v>
      </c>
    </row>
    <row r="394" spans="1:16" ht="25.5">
      <c r="A394" s="6" t="s">
        <v>327</v>
      </c>
      <c r="B394" s="7" t="s">
        <v>328</v>
      </c>
      <c r="C394" s="8">
        <v>3659155</v>
      </c>
      <c r="D394" s="8">
        <v>4176655</v>
      </c>
      <c r="E394" s="8">
        <v>1326934</v>
      </c>
      <c r="F394" s="8">
        <v>535000</v>
      </c>
      <c r="G394" s="8">
        <v>0</v>
      </c>
      <c r="H394" s="8">
        <v>706423.8</v>
      </c>
      <c r="I394" s="8">
        <v>0</v>
      </c>
      <c r="J394" s="8">
        <v>0</v>
      </c>
      <c r="K394" s="8">
        <f t="shared" si="36"/>
        <v>791934</v>
      </c>
      <c r="L394" s="8">
        <f t="shared" si="37"/>
        <v>3641655</v>
      </c>
      <c r="M394" s="8">
        <f t="shared" si="38"/>
        <v>40.31850868242128</v>
      </c>
      <c r="N394" s="8">
        <f t="shared" si="39"/>
        <v>3470231.2</v>
      </c>
      <c r="O394" s="8">
        <f t="shared" si="40"/>
        <v>620510.2</v>
      </c>
      <c r="P394" s="8">
        <f t="shared" si="41"/>
        <v>53.23729740891409</v>
      </c>
    </row>
    <row r="395" spans="1:16" ht="51">
      <c r="A395" s="9" t="s">
        <v>147</v>
      </c>
      <c r="B395" s="10" t="s">
        <v>148</v>
      </c>
      <c r="C395" s="11">
        <v>25060</v>
      </c>
      <c r="D395" s="11">
        <v>25060</v>
      </c>
      <c r="E395" s="11">
        <v>6265</v>
      </c>
      <c r="F395" s="11">
        <v>0</v>
      </c>
      <c r="G395" s="11">
        <v>0</v>
      </c>
      <c r="H395" s="11">
        <v>154032.1</v>
      </c>
      <c r="I395" s="11">
        <v>0</v>
      </c>
      <c r="J395" s="11">
        <v>0</v>
      </c>
      <c r="K395" s="11">
        <f t="shared" si="36"/>
        <v>6265</v>
      </c>
      <c r="L395" s="11">
        <f t="shared" si="37"/>
        <v>25060</v>
      </c>
      <c r="M395" s="11">
        <f t="shared" si="38"/>
        <v>0</v>
      </c>
      <c r="N395" s="11">
        <f t="shared" si="39"/>
        <v>-128972.1</v>
      </c>
      <c r="O395" s="11">
        <f t="shared" si="40"/>
        <v>-147767.1</v>
      </c>
      <c r="P395" s="11">
        <f t="shared" si="41"/>
        <v>2458.612928970471</v>
      </c>
    </row>
    <row r="396" spans="1:16" ht="12.75">
      <c r="A396" s="9" t="s">
        <v>277</v>
      </c>
      <c r="B396" s="10" t="s">
        <v>278</v>
      </c>
      <c r="C396" s="11">
        <v>190440</v>
      </c>
      <c r="D396" s="11">
        <v>190440</v>
      </c>
      <c r="E396" s="11">
        <v>20160</v>
      </c>
      <c r="F396" s="11">
        <v>0</v>
      </c>
      <c r="G396" s="11">
        <v>0</v>
      </c>
      <c r="H396" s="11">
        <v>17391.7</v>
      </c>
      <c r="I396" s="11">
        <v>0</v>
      </c>
      <c r="J396" s="11">
        <v>0</v>
      </c>
      <c r="K396" s="11">
        <f t="shared" si="36"/>
        <v>20160</v>
      </c>
      <c r="L396" s="11">
        <f t="shared" si="37"/>
        <v>190440</v>
      </c>
      <c r="M396" s="11">
        <f t="shared" si="38"/>
        <v>0</v>
      </c>
      <c r="N396" s="11">
        <f t="shared" si="39"/>
        <v>173048.3</v>
      </c>
      <c r="O396" s="11">
        <f t="shared" si="40"/>
        <v>2768.2999999999993</v>
      </c>
      <c r="P396" s="11">
        <f t="shared" si="41"/>
        <v>86.26835317460318</v>
      </c>
    </row>
    <row r="397" spans="1:16" ht="25.5">
      <c r="A397" s="9" t="s">
        <v>242</v>
      </c>
      <c r="B397" s="10" t="s">
        <v>243</v>
      </c>
      <c r="C397" s="11">
        <v>90000</v>
      </c>
      <c r="D397" s="11">
        <v>90000</v>
      </c>
      <c r="E397" s="11">
        <v>1250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f t="shared" si="36"/>
        <v>1250</v>
      </c>
      <c r="L397" s="11">
        <f t="shared" si="37"/>
        <v>90000</v>
      </c>
      <c r="M397" s="11">
        <f t="shared" si="38"/>
        <v>0</v>
      </c>
      <c r="N397" s="11">
        <f t="shared" si="39"/>
        <v>90000</v>
      </c>
      <c r="O397" s="11">
        <f t="shared" si="40"/>
        <v>1250</v>
      </c>
      <c r="P397" s="11">
        <f t="shared" si="41"/>
        <v>0</v>
      </c>
    </row>
    <row r="398" spans="1:16" ht="25.5">
      <c r="A398" s="9" t="s">
        <v>355</v>
      </c>
      <c r="B398" s="10" t="s">
        <v>356</v>
      </c>
      <c r="C398" s="11">
        <v>1614055</v>
      </c>
      <c r="D398" s="11">
        <v>1614055</v>
      </c>
      <c r="E398" s="11">
        <v>600659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f t="shared" si="36"/>
        <v>600659</v>
      </c>
      <c r="L398" s="11">
        <f t="shared" si="37"/>
        <v>1614055</v>
      </c>
      <c r="M398" s="11">
        <f t="shared" si="38"/>
        <v>0</v>
      </c>
      <c r="N398" s="11">
        <f t="shared" si="39"/>
        <v>1614055</v>
      </c>
      <c r="O398" s="11">
        <f t="shared" si="40"/>
        <v>600659</v>
      </c>
      <c r="P398" s="11">
        <f t="shared" si="41"/>
        <v>0</v>
      </c>
    </row>
    <row r="399" spans="1:16" ht="25.5">
      <c r="A399" s="9" t="s">
        <v>347</v>
      </c>
      <c r="B399" s="10" t="s">
        <v>348</v>
      </c>
      <c r="C399" s="11">
        <v>80000</v>
      </c>
      <c r="D399" s="11">
        <v>80000</v>
      </c>
      <c r="E399" s="11">
        <v>80000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f t="shared" si="36"/>
        <v>80000</v>
      </c>
      <c r="L399" s="11">
        <f t="shared" si="37"/>
        <v>80000</v>
      </c>
      <c r="M399" s="11">
        <f t="shared" si="38"/>
        <v>0</v>
      </c>
      <c r="N399" s="11">
        <f t="shared" si="39"/>
        <v>80000</v>
      </c>
      <c r="O399" s="11">
        <f t="shared" si="40"/>
        <v>80000</v>
      </c>
      <c r="P399" s="11">
        <f t="shared" si="41"/>
        <v>0</v>
      </c>
    </row>
    <row r="400" spans="1:16" ht="25.5">
      <c r="A400" s="9" t="s">
        <v>351</v>
      </c>
      <c r="B400" s="10" t="s">
        <v>352</v>
      </c>
      <c r="C400" s="11">
        <v>550000</v>
      </c>
      <c r="D400" s="11">
        <v>550000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f t="shared" si="36"/>
        <v>0</v>
      </c>
      <c r="L400" s="11">
        <f t="shared" si="37"/>
        <v>550000</v>
      </c>
      <c r="M400" s="11">
        <f t="shared" si="38"/>
        <v>0</v>
      </c>
      <c r="N400" s="11">
        <f t="shared" si="39"/>
        <v>550000</v>
      </c>
      <c r="O400" s="11">
        <f t="shared" si="40"/>
        <v>0</v>
      </c>
      <c r="P400" s="11">
        <f t="shared" si="41"/>
        <v>0</v>
      </c>
    </row>
    <row r="401" spans="1:16" ht="38.25">
      <c r="A401" s="9" t="s">
        <v>285</v>
      </c>
      <c r="B401" s="10" t="s">
        <v>286</v>
      </c>
      <c r="C401" s="11">
        <v>950000</v>
      </c>
      <c r="D401" s="11">
        <v>950000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f t="shared" si="36"/>
        <v>0</v>
      </c>
      <c r="L401" s="11">
        <f t="shared" si="37"/>
        <v>950000</v>
      </c>
      <c r="M401" s="11">
        <f t="shared" si="38"/>
        <v>0</v>
      </c>
      <c r="N401" s="11">
        <f t="shared" si="39"/>
        <v>950000</v>
      </c>
      <c r="O401" s="11">
        <f t="shared" si="40"/>
        <v>0</v>
      </c>
      <c r="P401" s="11">
        <f t="shared" si="41"/>
        <v>0</v>
      </c>
    </row>
    <row r="402" spans="1:16" ht="25.5">
      <c r="A402" s="9" t="s">
        <v>359</v>
      </c>
      <c r="B402" s="10" t="s">
        <v>360</v>
      </c>
      <c r="C402" s="11">
        <v>81600</v>
      </c>
      <c r="D402" s="11">
        <v>81600</v>
      </c>
      <c r="E402" s="11">
        <v>81600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f t="shared" si="36"/>
        <v>81600</v>
      </c>
      <c r="L402" s="11">
        <f t="shared" si="37"/>
        <v>81600</v>
      </c>
      <c r="M402" s="11">
        <f t="shared" si="38"/>
        <v>0</v>
      </c>
      <c r="N402" s="11">
        <f t="shared" si="39"/>
        <v>81600</v>
      </c>
      <c r="O402" s="11">
        <f t="shared" si="40"/>
        <v>81600</v>
      </c>
      <c r="P402" s="11">
        <f t="shared" si="41"/>
        <v>0</v>
      </c>
    </row>
    <row r="403" spans="1:16" ht="76.5">
      <c r="A403" s="9" t="s">
        <v>357</v>
      </c>
      <c r="B403" s="10" t="s">
        <v>358</v>
      </c>
      <c r="C403" s="11">
        <v>78000</v>
      </c>
      <c r="D403" s="11">
        <v>78000</v>
      </c>
      <c r="E403" s="11">
        <v>19500</v>
      </c>
      <c r="F403" s="11">
        <v>17500</v>
      </c>
      <c r="G403" s="11">
        <v>0</v>
      </c>
      <c r="H403" s="11">
        <v>17500</v>
      </c>
      <c r="I403" s="11">
        <v>0</v>
      </c>
      <c r="J403" s="11">
        <v>0</v>
      </c>
      <c r="K403" s="11">
        <f t="shared" si="36"/>
        <v>2000</v>
      </c>
      <c r="L403" s="11">
        <f t="shared" si="37"/>
        <v>60500</v>
      </c>
      <c r="M403" s="11">
        <f t="shared" si="38"/>
        <v>89.74358974358975</v>
      </c>
      <c r="N403" s="11">
        <f t="shared" si="39"/>
        <v>60500</v>
      </c>
      <c r="O403" s="11">
        <f t="shared" si="40"/>
        <v>2000</v>
      </c>
      <c r="P403" s="11">
        <f t="shared" si="41"/>
        <v>89.74358974358975</v>
      </c>
    </row>
    <row r="404" spans="1:16" ht="12.75">
      <c r="A404" s="9" t="s">
        <v>272</v>
      </c>
      <c r="B404" s="10" t="s">
        <v>49</v>
      </c>
      <c r="C404" s="11">
        <v>0</v>
      </c>
      <c r="D404" s="11">
        <v>517500</v>
      </c>
      <c r="E404" s="11">
        <v>517500</v>
      </c>
      <c r="F404" s="11">
        <v>517500</v>
      </c>
      <c r="G404" s="11">
        <v>0</v>
      </c>
      <c r="H404" s="11">
        <v>517500</v>
      </c>
      <c r="I404" s="11">
        <v>0</v>
      </c>
      <c r="J404" s="11">
        <v>0</v>
      </c>
      <c r="K404" s="11">
        <f t="shared" si="36"/>
        <v>0</v>
      </c>
      <c r="L404" s="11">
        <f t="shared" si="37"/>
        <v>0</v>
      </c>
      <c r="M404" s="11">
        <f t="shared" si="38"/>
        <v>100</v>
      </c>
      <c r="N404" s="11">
        <f t="shared" si="39"/>
        <v>0</v>
      </c>
      <c r="O404" s="11">
        <f t="shared" si="40"/>
        <v>0</v>
      </c>
      <c r="P404" s="11">
        <f t="shared" si="41"/>
        <v>100</v>
      </c>
    </row>
    <row r="405" spans="1:16" ht="25.5">
      <c r="A405" s="6" t="s">
        <v>331</v>
      </c>
      <c r="B405" s="7" t="s">
        <v>332</v>
      </c>
      <c r="C405" s="8">
        <v>8200</v>
      </c>
      <c r="D405" s="8">
        <v>8200</v>
      </c>
      <c r="E405" s="8">
        <v>2050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f t="shared" si="36"/>
        <v>2050</v>
      </c>
      <c r="L405" s="8">
        <f t="shared" si="37"/>
        <v>8200</v>
      </c>
      <c r="M405" s="8">
        <f t="shared" si="38"/>
        <v>0</v>
      </c>
      <c r="N405" s="8">
        <f t="shared" si="39"/>
        <v>8200</v>
      </c>
      <c r="O405" s="8">
        <f t="shared" si="40"/>
        <v>2050</v>
      </c>
      <c r="P405" s="8">
        <f t="shared" si="41"/>
        <v>0</v>
      </c>
    </row>
    <row r="406" spans="1:16" ht="25.5">
      <c r="A406" s="9" t="s">
        <v>242</v>
      </c>
      <c r="B406" s="10" t="s">
        <v>243</v>
      </c>
      <c r="C406" s="11">
        <v>8200</v>
      </c>
      <c r="D406" s="11">
        <v>8200</v>
      </c>
      <c r="E406" s="11">
        <v>2050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f t="shared" si="36"/>
        <v>2050</v>
      </c>
      <c r="L406" s="11">
        <f t="shared" si="37"/>
        <v>8200</v>
      </c>
      <c r="M406" s="11">
        <f t="shared" si="38"/>
        <v>0</v>
      </c>
      <c r="N406" s="11">
        <f t="shared" si="39"/>
        <v>8200</v>
      </c>
      <c r="O406" s="11">
        <f t="shared" si="40"/>
        <v>2050</v>
      </c>
      <c r="P406" s="11">
        <f t="shared" si="41"/>
        <v>0</v>
      </c>
    </row>
    <row r="407" spans="1:16" ht="25.5">
      <c r="A407" s="6" t="s">
        <v>333</v>
      </c>
      <c r="B407" s="7" t="s">
        <v>334</v>
      </c>
      <c r="C407" s="8">
        <v>124000</v>
      </c>
      <c r="D407" s="8">
        <v>321700</v>
      </c>
      <c r="E407" s="8">
        <v>46200</v>
      </c>
      <c r="F407" s="8">
        <v>27700</v>
      </c>
      <c r="G407" s="8">
        <v>0</v>
      </c>
      <c r="H407" s="8">
        <v>48887.74</v>
      </c>
      <c r="I407" s="8">
        <v>0</v>
      </c>
      <c r="J407" s="8">
        <v>0</v>
      </c>
      <c r="K407" s="8">
        <f t="shared" si="36"/>
        <v>18500</v>
      </c>
      <c r="L407" s="8">
        <f t="shared" si="37"/>
        <v>294000</v>
      </c>
      <c r="M407" s="8">
        <f t="shared" si="38"/>
        <v>59.95670995670995</v>
      </c>
      <c r="N407" s="8">
        <f t="shared" si="39"/>
        <v>272812.26</v>
      </c>
      <c r="O407" s="8">
        <f t="shared" si="40"/>
        <v>-2687.739999999998</v>
      </c>
      <c r="P407" s="8">
        <f t="shared" si="41"/>
        <v>105.81761904761903</v>
      </c>
    </row>
    <row r="408" spans="1:16" ht="51">
      <c r="A408" s="9" t="s">
        <v>147</v>
      </c>
      <c r="B408" s="10" t="s">
        <v>148</v>
      </c>
      <c r="C408" s="11">
        <v>15500</v>
      </c>
      <c r="D408" s="11">
        <v>15500</v>
      </c>
      <c r="E408" s="11">
        <v>3875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f t="shared" si="36"/>
        <v>3875</v>
      </c>
      <c r="L408" s="11">
        <f t="shared" si="37"/>
        <v>15500</v>
      </c>
      <c r="M408" s="11">
        <f t="shared" si="38"/>
        <v>0</v>
      </c>
      <c r="N408" s="11">
        <f t="shared" si="39"/>
        <v>15500</v>
      </c>
      <c r="O408" s="11">
        <f t="shared" si="40"/>
        <v>3875</v>
      </c>
      <c r="P408" s="11">
        <f t="shared" si="41"/>
        <v>0</v>
      </c>
    </row>
    <row r="409" spans="1:16" ht="12.75">
      <c r="A409" s="9" t="s">
        <v>277</v>
      </c>
      <c r="B409" s="10" t="s">
        <v>278</v>
      </c>
      <c r="C409" s="11">
        <v>58000</v>
      </c>
      <c r="D409" s="11">
        <v>58000</v>
      </c>
      <c r="E409" s="11">
        <v>14500</v>
      </c>
      <c r="F409" s="11">
        <v>0</v>
      </c>
      <c r="G409" s="11">
        <v>0</v>
      </c>
      <c r="H409" s="11">
        <v>20712.74</v>
      </c>
      <c r="I409" s="11">
        <v>0</v>
      </c>
      <c r="J409" s="11">
        <v>0</v>
      </c>
      <c r="K409" s="11">
        <f t="shared" si="36"/>
        <v>14500</v>
      </c>
      <c r="L409" s="11">
        <f t="shared" si="37"/>
        <v>58000</v>
      </c>
      <c r="M409" s="11">
        <f t="shared" si="38"/>
        <v>0</v>
      </c>
      <c r="N409" s="11">
        <f t="shared" si="39"/>
        <v>37287.259999999995</v>
      </c>
      <c r="O409" s="11">
        <f t="shared" si="40"/>
        <v>-6212.740000000002</v>
      </c>
      <c r="P409" s="11">
        <f t="shared" si="41"/>
        <v>142.8464827586207</v>
      </c>
    </row>
    <row r="410" spans="1:16" ht="25.5">
      <c r="A410" s="9" t="s">
        <v>242</v>
      </c>
      <c r="B410" s="10" t="s">
        <v>243</v>
      </c>
      <c r="C410" s="11">
        <v>500</v>
      </c>
      <c r="D410" s="11">
        <v>500</v>
      </c>
      <c r="E410" s="11">
        <v>125</v>
      </c>
      <c r="F410" s="11">
        <v>0</v>
      </c>
      <c r="G410" s="11">
        <v>0</v>
      </c>
      <c r="H410" s="11">
        <v>475</v>
      </c>
      <c r="I410" s="11">
        <v>0</v>
      </c>
      <c r="J410" s="11">
        <v>0</v>
      </c>
      <c r="K410" s="11">
        <f t="shared" si="36"/>
        <v>125</v>
      </c>
      <c r="L410" s="11">
        <f t="shared" si="37"/>
        <v>500</v>
      </c>
      <c r="M410" s="11">
        <f t="shared" si="38"/>
        <v>0</v>
      </c>
      <c r="N410" s="11">
        <f t="shared" si="39"/>
        <v>25</v>
      </c>
      <c r="O410" s="11">
        <f t="shared" si="40"/>
        <v>-350</v>
      </c>
      <c r="P410" s="11">
        <f t="shared" si="41"/>
        <v>380</v>
      </c>
    </row>
    <row r="411" spans="1:16" ht="25.5">
      <c r="A411" s="9" t="s">
        <v>355</v>
      </c>
      <c r="B411" s="10" t="s">
        <v>356</v>
      </c>
      <c r="C411" s="11">
        <v>50000</v>
      </c>
      <c r="D411" s="11">
        <v>222700</v>
      </c>
      <c r="E411" s="11">
        <v>2700</v>
      </c>
      <c r="F411" s="11">
        <v>2700</v>
      </c>
      <c r="G411" s="11">
        <v>0</v>
      </c>
      <c r="H411" s="11">
        <v>2700</v>
      </c>
      <c r="I411" s="11">
        <v>0</v>
      </c>
      <c r="J411" s="11">
        <v>0</v>
      </c>
      <c r="K411" s="11">
        <f t="shared" si="36"/>
        <v>0</v>
      </c>
      <c r="L411" s="11">
        <f t="shared" si="37"/>
        <v>220000</v>
      </c>
      <c r="M411" s="11">
        <f t="shared" si="38"/>
        <v>100</v>
      </c>
      <c r="N411" s="11">
        <f t="shared" si="39"/>
        <v>220000</v>
      </c>
      <c r="O411" s="11">
        <f t="shared" si="40"/>
        <v>0</v>
      </c>
      <c r="P411" s="11">
        <f t="shared" si="41"/>
        <v>100</v>
      </c>
    </row>
    <row r="412" spans="1:16" ht="25.5">
      <c r="A412" s="9" t="s">
        <v>361</v>
      </c>
      <c r="B412" s="10" t="s">
        <v>362</v>
      </c>
      <c r="C412" s="11">
        <v>0</v>
      </c>
      <c r="D412" s="11">
        <v>25000</v>
      </c>
      <c r="E412" s="11">
        <v>25000</v>
      </c>
      <c r="F412" s="11">
        <v>25000</v>
      </c>
      <c r="G412" s="11">
        <v>0</v>
      </c>
      <c r="H412" s="11">
        <v>25000</v>
      </c>
      <c r="I412" s="11">
        <v>0</v>
      </c>
      <c r="J412" s="11">
        <v>0</v>
      </c>
      <c r="K412" s="11">
        <f t="shared" si="36"/>
        <v>0</v>
      </c>
      <c r="L412" s="11">
        <f t="shared" si="37"/>
        <v>0</v>
      </c>
      <c r="M412" s="11">
        <f t="shared" si="38"/>
        <v>100</v>
      </c>
      <c r="N412" s="11">
        <f t="shared" si="39"/>
        <v>0</v>
      </c>
      <c r="O412" s="11">
        <f t="shared" si="40"/>
        <v>0</v>
      </c>
      <c r="P412" s="11">
        <f t="shared" si="41"/>
        <v>100</v>
      </c>
    </row>
    <row r="413" spans="1:16" ht="25.5">
      <c r="A413" s="6" t="s">
        <v>335</v>
      </c>
      <c r="B413" s="7" t="s">
        <v>336</v>
      </c>
      <c r="C413" s="8">
        <v>376665</v>
      </c>
      <c r="D413" s="8">
        <v>2831525</v>
      </c>
      <c r="E413" s="8">
        <v>1897688.5</v>
      </c>
      <c r="F413" s="8">
        <v>813740.76</v>
      </c>
      <c r="G413" s="8">
        <v>0</v>
      </c>
      <c r="H413" s="8">
        <v>866240.63</v>
      </c>
      <c r="I413" s="8">
        <v>0</v>
      </c>
      <c r="J413" s="8">
        <v>0</v>
      </c>
      <c r="K413" s="8">
        <f t="shared" si="36"/>
        <v>1083947.74</v>
      </c>
      <c r="L413" s="8">
        <f t="shared" si="37"/>
        <v>2017784.24</v>
      </c>
      <c r="M413" s="8">
        <f t="shared" si="38"/>
        <v>42.880628722785644</v>
      </c>
      <c r="N413" s="8">
        <f t="shared" si="39"/>
        <v>1965284.37</v>
      </c>
      <c r="O413" s="8">
        <f t="shared" si="40"/>
        <v>1031447.87</v>
      </c>
      <c r="P413" s="8">
        <f t="shared" si="41"/>
        <v>45.64714546143901</v>
      </c>
    </row>
    <row r="414" spans="1:16" ht="12.75">
      <c r="A414" s="9" t="s">
        <v>277</v>
      </c>
      <c r="B414" s="10" t="s">
        <v>278</v>
      </c>
      <c r="C414" s="11">
        <v>163850</v>
      </c>
      <c r="D414" s="11">
        <v>163850</v>
      </c>
      <c r="E414" s="11">
        <v>40962.5</v>
      </c>
      <c r="F414" s="11">
        <v>0</v>
      </c>
      <c r="G414" s="11">
        <v>0</v>
      </c>
      <c r="H414" s="11">
        <v>20299.87</v>
      </c>
      <c r="I414" s="11">
        <v>0</v>
      </c>
      <c r="J414" s="11">
        <v>0</v>
      </c>
      <c r="K414" s="11">
        <f t="shared" si="36"/>
        <v>40962.5</v>
      </c>
      <c r="L414" s="11">
        <f t="shared" si="37"/>
        <v>163850</v>
      </c>
      <c r="M414" s="11">
        <f t="shared" si="38"/>
        <v>0</v>
      </c>
      <c r="N414" s="11">
        <f t="shared" si="39"/>
        <v>143550.13</v>
      </c>
      <c r="O414" s="11">
        <f t="shared" si="40"/>
        <v>20662.63</v>
      </c>
      <c r="P414" s="11">
        <f t="shared" si="41"/>
        <v>49.557204760451626</v>
      </c>
    </row>
    <row r="415" spans="1:16" ht="25.5">
      <c r="A415" s="9" t="s">
        <v>242</v>
      </c>
      <c r="B415" s="10" t="s">
        <v>243</v>
      </c>
      <c r="C415" s="11">
        <v>60000</v>
      </c>
      <c r="D415" s="11">
        <v>1139600</v>
      </c>
      <c r="E415" s="11">
        <v>1090866</v>
      </c>
      <c r="F415" s="11">
        <v>806221.14</v>
      </c>
      <c r="G415" s="11">
        <v>0</v>
      </c>
      <c r="H415" s="11">
        <v>838421.14</v>
      </c>
      <c r="I415" s="11">
        <v>0</v>
      </c>
      <c r="J415" s="11">
        <v>0</v>
      </c>
      <c r="K415" s="11">
        <f t="shared" si="36"/>
        <v>284644.86</v>
      </c>
      <c r="L415" s="11">
        <f t="shared" si="37"/>
        <v>333378.86</v>
      </c>
      <c r="M415" s="11">
        <f t="shared" si="38"/>
        <v>73.9065238076904</v>
      </c>
      <c r="N415" s="11">
        <f t="shared" si="39"/>
        <v>301178.86</v>
      </c>
      <c r="O415" s="11">
        <f t="shared" si="40"/>
        <v>252444.86</v>
      </c>
      <c r="P415" s="11">
        <f t="shared" si="41"/>
        <v>76.85830706979593</v>
      </c>
    </row>
    <row r="416" spans="1:16" ht="25.5">
      <c r="A416" s="9" t="s">
        <v>355</v>
      </c>
      <c r="B416" s="10" t="s">
        <v>356</v>
      </c>
      <c r="C416" s="11">
        <v>0</v>
      </c>
      <c r="D416" s="11">
        <v>512000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f t="shared" si="36"/>
        <v>0</v>
      </c>
      <c r="L416" s="11">
        <f t="shared" si="37"/>
        <v>512000</v>
      </c>
      <c r="M416" s="11">
        <f t="shared" si="38"/>
        <v>0</v>
      </c>
      <c r="N416" s="11">
        <f t="shared" si="39"/>
        <v>512000</v>
      </c>
      <c r="O416" s="11">
        <f t="shared" si="40"/>
        <v>0</v>
      </c>
      <c r="P416" s="11">
        <f t="shared" si="41"/>
        <v>0</v>
      </c>
    </row>
    <row r="417" spans="1:16" ht="25.5">
      <c r="A417" s="9" t="s">
        <v>347</v>
      </c>
      <c r="B417" s="10" t="s">
        <v>348</v>
      </c>
      <c r="C417" s="11">
        <v>21415</v>
      </c>
      <c r="D417" s="11">
        <v>137415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f t="shared" si="36"/>
        <v>0</v>
      </c>
      <c r="L417" s="11">
        <f t="shared" si="37"/>
        <v>137415</v>
      </c>
      <c r="M417" s="11">
        <f t="shared" si="38"/>
        <v>0</v>
      </c>
      <c r="N417" s="11">
        <f t="shared" si="39"/>
        <v>137415</v>
      </c>
      <c r="O417" s="11">
        <f t="shared" si="40"/>
        <v>0</v>
      </c>
      <c r="P417" s="11">
        <f t="shared" si="41"/>
        <v>0</v>
      </c>
    </row>
    <row r="418" spans="1:16" ht="25.5">
      <c r="A418" s="9" t="s">
        <v>351</v>
      </c>
      <c r="B418" s="10" t="s">
        <v>352</v>
      </c>
      <c r="C418" s="11">
        <v>57000</v>
      </c>
      <c r="D418" s="11">
        <v>804260</v>
      </c>
      <c r="E418" s="11">
        <v>747260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f aca="true" t="shared" si="42" ref="K418:K436">E418-F418</f>
        <v>747260</v>
      </c>
      <c r="L418" s="11">
        <f aca="true" t="shared" si="43" ref="L418:L436">D418-F418</f>
        <v>804260</v>
      </c>
      <c r="M418" s="11">
        <f aca="true" t="shared" si="44" ref="M418:M436">IF(E418=0,0,(F418/E418)*100)</f>
        <v>0</v>
      </c>
      <c r="N418" s="11">
        <f aca="true" t="shared" si="45" ref="N418:N436">D418-H418</f>
        <v>804260</v>
      </c>
      <c r="O418" s="11">
        <f aca="true" t="shared" si="46" ref="O418:O436">E418-H418</f>
        <v>747260</v>
      </c>
      <c r="P418" s="11">
        <f aca="true" t="shared" si="47" ref="P418:P436">IF(E418=0,0,(H418/E418)*100)</f>
        <v>0</v>
      </c>
    </row>
    <row r="419" spans="1:16" ht="76.5">
      <c r="A419" s="9" t="s">
        <v>357</v>
      </c>
      <c r="B419" s="10" t="s">
        <v>358</v>
      </c>
      <c r="C419" s="11">
        <v>74400</v>
      </c>
      <c r="D419" s="11">
        <v>74400</v>
      </c>
      <c r="E419" s="11">
        <v>18600</v>
      </c>
      <c r="F419" s="11">
        <v>7519.62</v>
      </c>
      <c r="G419" s="11">
        <v>0</v>
      </c>
      <c r="H419" s="11">
        <v>7519.62</v>
      </c>
      <c r="I419" s="11">
        <v>0</v>
      </c>
      <c r="J419" s="11">
        <v>0</v>
      </c>
      <c r="K419" s="11">
        <f t="shared" si="42"/>
        <v>11080.380000000001</v>
      </c>
      <c r="L419" s="11">
        <f t="shared" si="43"/>
        <v>66880.38</v>
      </c>
      <c r="M419" s="11">
        <f t="shared" si="44"/>
        <v>40.428064516129034</v>
      </c>
      <c r="N419" s="11">
        <f t="shared" si="45"/>
        <v>66880.38</v>
      </c>
      <c r="O419" s="11">
        <f t="shared" si="46"/>
        <v>11080.380000000001</v>
      </c>
      <c r="P419" s="11">
        <f t="shared" si="47"/>
        <v>40.428064516129034</v>
      </c>
    </row>
    <row r="420" spans="1:16" ht="25.5">
      <c r="A420" s="6" t="s">
        <v>337</v>
      </c>
      <c r="B420" s="7" t="s">
        <v>338</v>
      </c>
      <c r="C420" s="8">
        <v>1182000</v>
      </c>
      <c r="D420" s="8">
        <v>1382000</v>
      </c>
      <c r="E420" s="8">
        <v>495500</v>
      </c>
      <c r="F420" s="8">
        <v>0</v>
      </c>
      <c r="G420" s="8">
        <v>0</v>
      </c>
      <c r="H420" s="8">
        <v>40415.54</v>
      </c>
      <c r="I420" s="8">
        <v>0</v>
      </c>
      <c r="J420" s="8">
        <v>0</v>
      </c>
      <c r="K420" s="8">
        <f t="shared" si="42"/>
        <v>495500</v>
      </c>
      <c r="L420" s="8">
        <f t="shared" si="43"/>
        <v>1382000</v>
      </c>
      <c r="M420" s="8">
        <f t="shared" si="44"/>
        <v>0</v>
      </c>
      <c r="N420" s="8">
        <f t="shared" si="45"/>
        <v>1341584.46</v>
      </c>
      <c r="O420" s="8">
        <f t="shared" si="46"/>
        <v>455084.46</v>
      </c>
      <c r="P420" s="8">
        <f t="shared" si="47"/>
        <v>8.156516649848639</v>
      </c>
    </row>
    <row r="421" spans="1:16" ht="12.75">
      <c r="A421" s="9" t="s">
        <v>277</v>
      </c>
      <c r="B421" s="10" t="s">
        <v>278</v>
      </c>
      <c r="C421" s="11">
        <v>75000</v>
      </c>
      <c r="D421" s="11">
        <v>75000</v>
      </c>
      <c r="E421" s="11">
        <v>18750</v>
      </c>
      <c r="F421" s="11">
        <v>0</v>
      </c>
      <c r="G421" s="11">
        <v>0</v>
      </c>
      <c r="H421" s="11">
        <v>17213.62</v>
      </c>
      <c r="I421" s="11">
        <v>0</v>
      </c>
      <c r="J421" s="11">
        <v>0</v>
      </c>
      <c r="K421" s="11">
        <f t="shared" si="42"/>
        <v>18750</v>
      </c>
      <c r="L421" s="11">
        <f t="shared" si="43"/>
        <v>75000</v>
      </c>
      <c r="M421" s="11">
        <f t="shared" si="44"/>
        <v>0</v>
      </c>
      <c r="N421" s="11">
        <f t="shared" si="45"/>
        <v>57786.380000000005</v>
      </c>
      <c r="O421" s="11">
        <f t="shared" si="46"/>
        <v>1536.380000000001</v>
      </c>
      <c r="P421" s="11">
        <f t="shared" si="47"/>
        <v>91.80597333333333</v>
      </c>
    </row>
    <row r="422" spans="1:16" ht="12.75">
      <c r="A422" s="9" t="s">
        <v>93</v>
      </c>
      <c r="B422" s="10" t="s">
        <v>297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18790.42</v>
      </c>
      <c r="I422" s="11">
        <v>0</v>
      </c>
      <c r="J422" s="11">
        <v>0</v>
      </c>
      <c r="K422" s="11">
        <f t="shared" si="42"/>
        <v>0</v>
      </c>
      <c r="L422" s="11">
        <f t="shared" si="43"/>
        <v>0</v>
      </c>
      <c r="M422" s="11">
        <f t="shared" si="44"/>
        <v>0</v>
      </c>
      <c r="N422" s="11">
        <f t="shared" si="45"/>
        <v>-18790.42</v>
      </c>
      <c r="O422" s="11">
        <f t="shared" si="46"/>
        <v>-18790.42</v>
      </c>
      <c r="P422" s="11">
        <f t="shared" si="47"/>
        <v>0</v>
      </c>
    </row>
    <row r="423" spans="1:16" ht="25.5">
      <c r="A423" s="9" t="s">
        <v>242</v>
      </c>
      <c r="B423" s="10" t="s">
        <v>243</v>
      </c>
      <c r="C423" s="11">
        <v>15000</v>
      </c>
      <c r="D423" s="11">
        <v>215000</v>
      </c>
      <c r="E423" s="11">
        <v>203750</v>
      </c>
      <c r="F423" s="11">
        <v>0</v>
      </c>
      <c r="G423" s="11">
        <v>0</v>
      </c>
      <c r="H423" s="11">
        <v>4411.5</v>
      </c>
      <c r="I423" s="11">
        <v>0</v>
      </c>
      <c r="J423" s="11">
        <v>0</v>
      </c>
      <c r="K423" s="11">
        <f t="shared" si="42"/>
        <v>203750</v>
      </c>
      <c r="L423" s="11">
        <f t="shared" si="43"/>
        <v>215000</v>
      </c>
      <c r="M423" s="11">
        <f t="shared" si="44"/>
        <v>0</v>
      </c>
      <c r="N423" s="11">
        <f t="shared" si="45"/>
        <v>210588.5</v>
      </c>
      <c r="O423" s="11">
        <f t="shared" si="46"/>
        <v>199338.5</v>
      </c>
      <c r="P423" s="11">
        <f t="shared" si="47"/>
        <v>2.1651533742331286</v>
      </c>
    </row>
    <row r="424" spans="1:16" ht="76.5">
      <c r="A424" s="9" t="s">
        <v>357</v>
      </c>
      <c r="B424" s="10" t="s">
        <v>358</v>
      </c>
      <c r="C424" s="11">
        <v>12000</v>
      </c>
      <c r="D424" s="11">
        <v>12000</v>
      </c>
      <c r="E424" s="11">
        <v>3000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f t="shared" si="42"/>
        <v>3000</v>
      </c>
      <c r="L424" s="11">
        <f t="shared" si="43"/>
        <v>12000</v>
      </c>
      <c r="M424" s="11">
        <f t="shared" si="44"/>
        <v>0</v>
      </c>
      <c r="N424" s="11">
        <f t="shared" si="45"/>
        <v>12000</v>
      </c>
      <c r="O424" s="11">
        <f t="shared" si="46"/>
        <v>3000</v>
      </c>
      <c r="P424" s="11">
        <f t="shared" si="47"/>
        <v>0</v>
      </c>
    </row>
    <row r="425" spans="1:16" ht="25.5">
      <c r="A425" s="9" t="s">
        <v>363</v>
      </c>
      <c r="B425" s="10" t="s">
        <v>364</v>
      </c>
      <c r="C425" s="11">
        <v>1080000</v>
      </c>
      <c r="D425" s="11">
        <v>1080000</v>
      </c>
      <c r="E425" s="11">
        <v>270000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f t="shared" si="42"/>
        <v>270000</v>
      </c>
      <c r="L425" s="11">
        <f t="shared" si="43"/>
        <v>1080000</v>
      </c>
      <c r="M425" s="11">
        <f t="shared" si="44"/>
        <v>0</v>
      </c>
      <c r="N425" s="11">
        <f t="shared" si="45"/>
        <v>1080000</v>
      </c>
      <c r="O425" s="11">
        <f t="shared" si="46"/>
        <v>270000</v>
      </c>
      <c r="P425" s="11">
        <f t="shared" si="47"/>
        <v>0</v>
      </c>
    </row>
    <row r="426" spans="1:16" ht="25.5">
      <c r="A426" s="6" t="s">
        <v>339</v>
      </c>
      <c r="B426" s="7" t="s">
        <v>340</v>
      </c>
      <c r="C426" s="8">
        <v>427393</v>
      </c>
      <c r="D426" s="8">
        <v>427393</v>
      </c>
      <c r="E426" s="8">
        <v>3175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f t="shared" si="42"/>
        <v>3175</v>
      </c>
      <c r="L426" s="8">
        <f t="shared" si="43"/>
        <v>427393</v>
      </c>
      <c r="M426" s="8">
        <f t="shared" si="44"/>
        <v>0</v>
      </c>
      <c r="N426" s="8">
        <f t="shared" si="45"/>
        <v>427393</v>
      </c>
      <c r="O426" s="8">
        <f t="shared" si="46"/>
        <v>3175</v>
      </c>
      <c r="P426" s="8">
        <f t="shared" si="47"/>
        <v>0</v>
      </c>
    </row>
    <row r="427" spans="1:16" ht="51">
      <c r="A427" s="9" t="s">
        <v>147</v>
      </c>
      <c r="B427" s="10" t="s">
        <v>148</v>
      </c>
      <c r="C427" s="11">
        <v>9072</v>
      </c>
      <c r="D427" s="11">
        <v>9072</v>
      </c>
      <c r="E427" s="11">
        <v>2268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f t="shared" si="42"/>
        <v>2268</v>
      </c>
      <c r="L427" s="11">
        <f t="shared" si="43"/>
        <v>9072</v>
      </c>
      <c r="M427" s="11">
        <f t="shared" si="44"/>
        <v>0</v>
      </c>
      <c r="N427" s="11">
        <f t="shared" si="45"/>
        <v>9072</v>
      </c>
      <c r="O427" s="11">
        <f t="shared" si="46"/>
        <v>2268</v>
      </c>
      <c r="P427" s="11">
        <f t="shared" si="47"/>
        <v>0</v>
      </c>
    </row>
    <row r="428" spans="1:16" ht="25.5">
      <c r="A428" s="9" t="s">
        <v>242</v>
      </c>
      <c r="B428" s="10" t="s">
        <v>243</v>
      </c>
      <c r="C428" s="11">
        <v>3628</v>
      </c>
      <c r="D428" s="11">
        <v>3628</v>
      </c>
      <c r="E428" s="11">
        <v>907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f t="shared" si="42"/>
        <v>907</v>
      </c>
      <c r="L428" s="11">
        <f t="shared" si="43"/>
        <v>3628</v>
      </c>
      <c r="M428" s="11">
        <f t="shared" si="44"/>
        <v>0</v>
      </c>
      <c r="N428" s="11">
        <f t="shared" si="45"/>
        <v>3628</v>
      </c>
      <c r="O428" s="11">
        <f t="shared" si="46"/>
        <v>907</v>
      </c>
      <c r="P428" s="11">
        <f t="shared" si="47"/>
        <v>0</v>
      </c>
    </row>
    <row r="429" spans="1:16" ht="25.5">
      <c r="A429" s="9" t="s">
        <v>355</v>
      </c>
      <c r="B429" s="10" t="s">
        <v>356</v>
      </c>
      <c r="C429" s="11">
        <v>414693</v>
      </c>
      <c r="D429" s="11">
        <v>414693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f t="shared" si="42"/>
        <v>0</v>
      </c>
      <c r="L429" s="11">
        <f t="shared" si="43"/>
        <v>414693</v>
      </c>
      <c r="M429" s="11">
        <f t="shared" si="44"/>
        <v>0</v>
      </c>
      <c r="N429" s="11">
        <f t="shared" si="45"/>
        <v>414693</v>
      </c>
      <c r="O429" s="11">
        <f t="shared" si="46"/>
        <v>0</v>
      </c>
      <c r="P429" s="11">
        <f t="shared" si="47"/>
        <v>0</v>
      </c>
    </row>
    <row r="430" spans="1:16" ht="25.5">
      <c r="A430" s="6" t="s">
        <v>341</v>
      </c>
      <c r="B430" s="7" t="s">
        <v>342</v>
      </c>
      <c r="C430" s="8">
        <v>12700</v>
      </c>
      <c r="D430" s="8">
        <v>257812</v>
      </c>
      <c r="E430" s="8">
        <v>148062</v>
      </c>
      <c r="F430" s="8">
        <v>122425.91</v>
      </c>
      <c r="G430" s="8">
        <v>0</v>
      </c>
      <c r="H430" s="8">
        <v>122425.91</v>
      </c>
      <c r="I430" s="8">
        <v>0</v>
      </c>
      <c r="J430" s="8">
        <v>0</v>
      </c>
      <c r="K430" s="8">
        <f t="shared" si="42"/>
        <v>25636.089999999997</v>
      </c>
      <c r="L430" s="8">
        <f t="shared" si="43"/>
        <v>135386.09</v>
      </c>
      <c r="M430" s="8">
        <f t="shared" si="44"/>
        <v>82.68557090948386</v>
      </c>
      <c r="N430" s="8">
        <f t="shared" si="45"/>
        <v>135386.09</v>
      </c>
      <c r="O430" s="8">
        <f t="shared" si="46"/>
        <v>25636.089999999997</v>
      </c>
      <c r="P430" s="8">
        <f t="shared" si="47"/>
        <v>82.68557090948386</v>
      </c>
    </row>
    <row r="431" spans="1:16" ht="51">
      <c r="A431" s="9" t="s">
        <v>147</v>
      </c>
      <c r="B431" s="10" t="s">
        <v>148</v>
      </c>
      <c r="C431" s="11">
        <v>8200</v>
      </c>
      <c r="D431" s="11">
        <v>8200</v>
      </c>
      <c r="E431" s="11">
        <v>2050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f t="shared" si="42"/>
        <v>2050</v>
      </c>
      <c r="L431" s="11">
        <f t="shared" si="43"/>
        <v>8200</v>
      </c>
      <c r="M431" s="11">
        <f t="shared" si="44"/>
        <v>0</v>
      </c>
      <c r="N431" s="11">
        <f t="shared" si="45"/>
        <v>8200</v>
      </c>
      <c r="O431" s="11">
        <f t="shared" si="46"/>
        <v>2050</v>
      </c>
      <c r="P431" s="11">
        <f t="shared" si="47"/>
        <v>0</v>
      </c>
    </row>
    <row r="432" spans="1:16" ht="25.5">
      <c r="A432" s="9" t="s">
        <v>242</v>
      </c>
      <c r="B432" s="10" t="s">
        <v>243</v>
      </c>
      <c r="C432" s="11">
        <v>2000</v>
      </c>
      <c r="D432" s="11">
        <v>2000</v>
      </c>
      <c r="E432" s="11">
        <v>500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f t="shared" si="42"/>
        <v>500</v>
      </c>
      <c r="L432" s="11">
        <f t="shared" si="43"/>
        <v>2000</v>
      </c>
      <c r="M432" s="11">
        <f t="shared" si="44"/>
        <v>0</v>
      </c>
      <c r="N432" s="11">
        <f t="shared" si="45"/>
        <v>2000</v>
      </c>
      <c r="O432" s="11">
        <f t="shared" si="46"/>
        <v>500</v>
      </c>
      <c r="P432" s="11">
        <f t="shared" si="47"/>
        <v>0</v>
      </c>
    </row>
    <row r="433" spans="1:16" ht="12.75">
      <c r="A433" s="9" t="s">
        <v>345</v>
      </c>
      <c r="B433" s="10" t="s">
        <v>346</v>
      </c>
      <c r="C433" s="11">
        <v>0</v>
      </c>
      <c r="D433" s="11">
        <v>200000</v>
      </c>
      <c r="E433" s="11">
        <v>100000</v>
      </c>
      <c r="F433" s="11">
        <v>99871.91</v>
      </c>
      <c r="G433" s="11">
        <v>0</v>
      </c>
      <c r="H433" s="11">
        <v>99871.91</v>
      </c>
      <c r="I433" s="11">
        <v>0</v>
      </c>
      <c r="J433" s="11">
        <v>0</v>
      </c>
      <c r="K433" s="11">
        <f t="shared" si="42"/>
        <v>128.0899999999965</v>
      </c>
      <c r="L433" s="11">
        <f t="shared" si="43"/>
        <v>100128.09</v>
      </c>
      <c r="M433" s="11">
        <f t="shared" si="44"/>
        <v>99.87191000000001</v>
      </c>
      <c r="N433" s="11">
        <f t="shared" si="45"/>
        <v>100128.09</v>
      </c>
      <c r="O433" s="11">
        <f t="shared" si="46"/>
        <v>128.0899999999965</v>
      </c>
      <c r="P433" s="11">
        <f t="shared" si="47"/>
        <v>99.87191000000001</v>
      </c>
    </row>
    <row r="434" spans="1:16" ht="25.5">
      <c r="A434" s="9" t="s">
        <v>347</v>
      </c>
      <c r="B434" s="10" t="s">
        <v>348</v>
      </c>
      <c r="C434" s="11">
        <v>0</v>
      </c>
      <c r="D434" s="11">
        <v>45112</v>
      </c>
      <c r="E434" s="11">
        <v>45112</v>
      </c>
      <c r="F434" s="11">
        <v>22554</v>
      </c>
      <c r="G434" s="11">
        <v>0</v>
      </c>
      <c r="H434" s="11">
        <v>22554</v>
      </c>
      <c r="I434" s="11">
        <v>0</v>
      </c>
      <c r="J434" s="11">
        <v>0</v>
      </c>
      <c r="K434" s="11">
        <f t="shared" si="42"/>
        <v>22558</v>
      </c>
      <c r="L434" s="11">
        <f t="shared" si="43"/>
        <v>22558</v>
      </c>
      <c r="M434" s="11">
        <f t="shared" si="44"/>
        <v>49.99556658982089</v>
      </c>
      <c r="N434" s="11">
        <f t="shared" si="45"/>
        <v>22558</v>
      </c>
      <c r="O434" s="11">
        <f t="shared" si="46"/>
        <v>22558</v>
      </c>
      <c r="P434" s="11">
        <f t="shared" si="47"/>
        <v>49.99556658982089</v>
      </c>
    </row>
    <row r="435" spans="1:16" ht="76.5">
      <c r="A435" s="9" t="s">
        <v>357</v>
      </c>
      <c r="B435" s="10" t="s">
        <v>358</v>
      </c>
      <c r="C435" s="11">
        <v>2500</v>
      </c>
      <c r="D435" s="11">
        <v>2500</v>
      </c>
      <c r="E435" s="11">
        <v>400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f t="shared" si="42"/>
        <v>400</v>
      </c>
      <c r="L435" s="11">
        <f t="shared" si="43"/>
        <v>2500</v>
      </c>
      <c r="M435" s="11">
        <f t="shared" si="44"/>
        <v>0</v>
      </c>
      <c r="N435" s="11">
        <f t="shared" si="45"/>
        <v>2500</v>
      </c>
      <c r="O435" s="11">
        <f t="shared" si="46"/>
        <v>400</v>
      </c>
      <c r="P435" s="11">
        <f t="shared" si="47"/>
        <v>0</v>
      </c>
    </row>
    <row r="436" spans="1:16" ht="12.75">
      <c r="A436" s="6" t="s">
        <v>94</v>
      </c>
      <c r="B436" s="7" t="s">
        <v>95</v>
      </c>
      <c r="C436" s="8">
        <v>31237195</v>
      </c>
      <c r="D436" s="8">
        <v>63357273.54</v>
      </c>
      <c r="E436" s="8">
        <v>34468393.51</v>
      </c>
      <c r="F436" s="8">
        <v>10348002.25</v>
      </c>
      <c r="G436" s="8">
        <v>0</v>
      </c>
      <c r="H436" s="8">
        <v>12004293.569999998</v>
      </c>
      <c r="I436" s="8">
        <v>65424.94</v>
      </c>
      <c r="J436" s="8">
        <v>27539.76</v>
      </c>
      <c r="K436" s="8">
        <f t="shared" si="42"/>
        <v>24120391.259999998</v>
      </c>
      <c r="L436" s="8">
        <f t="shared" si="43"/>
        <v>53009271.29</v>
      </c>
      <c r="M436" s="8">
        <f t="shared" si="44"/>
        <v>30.021713216770106</v>
      </c>
      <c r="N436" s="8">
        <f t="shared" si="45"/>
        <v>51352979.97</v>
      </c>
      <c r="O436" s="8">
        <f t="shared" si="46"/>
        <v>22464099.939999998</v>
      </c>
      <c r="P436" s="8">
        <f t="shared" si="47"/>
        <v>34.82695985386526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2019-04-02T13:41:46Z</dcterms:modified>
  <cp:category/>
  <cp:version/>
  <cp:contentType/>
  <cp:contentStatus/>
</cp:coreProperties>
</file>