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коштів'!$A$1:$G$135</definedName>
  </definedNames>
  <calcPr fullCalcOnLoad="1"/>
</workbook>
</file>

<file path=xl/sharedStrings.xml><?xml version="1.0" encoding="utf-8"?>
<sst xmlns="http://schemas.openxmlformats.org/spreadsheetml/2006/main" count="555" uniqueCount="341">
  <si>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</si>
  <si>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</si>
  <si>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</si>
  <si>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</si>
  <si>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</si>
  <si>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</si>
  <si>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</si>
  <si>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</si>
  <si>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</si>
  <si>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</si>
  <si>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</si>
  <si>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</si>
  <si>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</si>
  <si>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</si>
  <si>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</si>
  <si>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</si>
  <si>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</si>
  <si>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</si>
  <si>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</si>
  <si>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</si>
  <si>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</si>
  <si>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</si>
  <si>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</si>
  <si>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</si>
  <si>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</si>
  <si>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</si>
  <si>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</si>
  <si>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</si>
  <si>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</si>
  <si>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</si>
  <si>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</si>
  <si>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</si>
  <si>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</si>
  <si>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</si>
  <si>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</si>
  <si>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</si>
  <si>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</si>
  <si>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</si>
  <si>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</si>
  <si>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</si>
  <si>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</si>
  <si>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</si>
  <si>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</si>
  <si>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</si>
  <si>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</si>
  <si>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</si>
  <si>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</si>
  <si>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</si>
  <si>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</si>
  <si>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</si>
  <si>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</si>
  <si>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</si>
  <si>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</si>
  <si>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</si>
  <si>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</si>
  <si>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</si>
  <si>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</si>
  <si>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</si>
  <si>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</si>
  <si>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</si>
  <si>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</si>
  <si>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</si>
  <si>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</si>
  <si>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</si>
  <si>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</si>
  <si>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</si>
  <si>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</si>
  <si>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</si>
  <si>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</si>
  <si>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</si>
  <si>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</si>
  <si>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</si>
  <si>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</si>
  <si>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</si>
  <si>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</si>
  <si>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</si>
  <si>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</si>
  <si>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</si>
  <si>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</si>
  <si>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</si>
  <si>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</si>
  <si>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</si>
  <si>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</si>
  <si>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</si>
  <si>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</si>
  <si>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</si>
  <si>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</si>
  <si>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</si>
  <si>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</si>
  <si>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</si>
  <si>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</si>
  <si>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</si>
  <si>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</si>
  <si>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</si>
  <si>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</si>
  <si>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</si>
  <si>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</si>
  <si>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</si>
  <si>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</si>
  <si>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</si>
  <si>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</si>
  <si>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</si>
  <si>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</si>
  <si>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</si>
  <si>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</si>
  <si>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</si>
  <si>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</si>
  <si>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</si>
  <si>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</si>
  <si>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</si>
  <si>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</si>
  <si>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</si>
  <si>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</si>
  <si>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</si>
  <si>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</si>
  <si>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</si>
  <si>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</si>
  <si>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</si>
  <si>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</si>
  <si>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</si>
  <si>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</si>
  <si>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</si>
  <si>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</si>
  <si>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</si>
  <si>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</si>
  <si>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</si>
  <si>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</si>
  <si>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</si>
  <si>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</si>
  <si>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</si>
  <si>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</si>
  <si>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</si>
  <si>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</si>
  <si>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</si>
  <si>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</si>
  <si>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</si>
  <si>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</si>
  <si>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</si>
  <si>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</si>
  <si>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</si>
  <si>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</si>
  <si>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</si>
  <si>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</si>
  <si>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</si>
  <si>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</si>
  <si>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</si>
  <si>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</si>
  <si>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</si>
  <si>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</si>
  <si>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</si>
  <si>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</si>
  <si>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</si>
  <si>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</si>
  <si>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</si>
  <si>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</si>
  <si>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</si>
  <si>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</si>
  <si>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</si>
  <si>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</si>
  <si>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</si>
  <si>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</si>
  <si>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</si>
  <si>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</si>
  <si>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</si>
  <si>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</si>
  <si>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</si>
  <si>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</si>
  <si>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</si>
  <si>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</si>
  <si>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</si>
  <si>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</si>
  <si>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</si>
  <si>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</si>
  <si>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</si>
  <si>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</si>
  <si>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</si>
  <si>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</si>
  <si>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</si>
  <si>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</si>
  <si>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</si>
  <si>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</si>
  <si>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</si>
  <si>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</si>
  <si>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</si>
  <si>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</si>
  <si>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</si>
  <si>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</si>
  <si>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</si>
  <si>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</si>
  <si>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</si>
  <si>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</si>
  <si>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</si>
  <si>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</si>
  <si>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</si>
  <si>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</si>
  <si>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</si>
  <si>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</si>
  <si>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</si>
  <si>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</si>
  <si>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</si>
  <si>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</si>
  <si>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</si>
  <si>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</si>
  <si>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</si>
  <si>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</si>
  <si>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</si>
  <si>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</si>
  <si>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</si>
  <si>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</si>
  <si>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</si>
  <si>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</si>
  <si>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</si>
  <si>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</si>
  <si>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</si>
  <si>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</si>
  <si>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</si>
  <si>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</si>
  <si>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</si>
  <si>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</si>
  <si>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</si>
  <si>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</si>
  <si>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</si>
  <si>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</si>
  <si>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</si>
  <si>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</si>
  <si>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</si>
  <si>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</si>
  <si>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</si>
  <si>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</si>
  <si>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</si>
  <si>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</si>
  <si>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</si>
  <si>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</si>
  <si>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</si>
  <si>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</si>
  <si>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</si>
  <si>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</si>
  <si>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</si>
  <si>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</si>
  <si>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</si>
  <si>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</si>
  <si>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</si>
  <si>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</si>
  <si>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</si>
  <si>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8313</t>
  </si>
  <si>
    <t>Ліквідація іншого забруднення навколишнього природного середовища</t>
  </si>
  <si>
    <t>8410</t>
  </si>
  <si>
    <t>Фінансова підтримка засобів масової інформації</t>
  </si>
  <si>
    <t>8700</t>
  </si>
  <si>
    <t>Резервний фонд</t>
  </si>
  <si>
    <t>9310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</si>
  <si>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</si>
  <si>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</si>
  <si>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</si>
  <si>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02303400000</t>
  </si>
  <si>
    <t>Зведений бюджет селищ Вінницького р-ну</t>
  </si>
  <si>
    <t>1010</t>
  </si>
  <si>
    <t>Надання дошкільної освіти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</si>
  <si>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</si>
  <si>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</si>
  <si>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</si>
  <si>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</si>
  <si>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</si>
  <si>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</si>
  <si>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</si>
  <si>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</si>
  <si>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</si>
  <si>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</si>
  <si>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</si>
  <si>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</si>
  <si>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</si>
  <si>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</si>
  <si>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8130</t>
  </si>
  <si>
    <t>Забезпечення діяльності місцевої пожежної охорони</t>
  </si>
  <si>
    <t>9710</t>
  </si>
  <si>
    <t>02303500000</t>
  </si>
  <si>
    <t>Зведений бюджет сіл Вінницького р-ну</t>
  </si>
  <si>
    <t>6013</t>
  </si>
  <si>
    <t>Забезпечення діяльності водопровідно-каналізаційного господарства</t>
  </si>
  <si>
    <t xml:space="preserve"> </t>
  </si>
  <si>
    <t xml:space="preserve">Усього </t>
  </si>
  <si>
    <t>9750</t>
  </si>
  <si>
    <t>Субвенція з місцевого бюджету на співфінансування інвестиційних проектів</t>
  </si>
  <si>
    <t>6011</t>
  </si>
  <si>
    <t>Експлуатація та технічне обслуговування житлового фонду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</si>
  <si>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</si>
  <si>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</si>
  <si>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</si>
  <si>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</si>
  <si>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</si>
  <si>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</si>
  <si>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</si>
  <si>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</si>
  <si>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8312</t>
  </si>
  <si>
    <t>Утилізація відходів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</si>
  <si>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</si>
  <si>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</si>
  <si>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</si>
  <si>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</si>
  <si>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</si>
  <si>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</si>
  <si>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8311</t>
  </si>
  <si>
    <t>Охорона та раціональне використання природних ресурсів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</si>
  <si>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</si>
  <si>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</si>
  <si>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6090</t>
  </si>
  <si>
    <t>Інша діяльність у сфері житлово-комунального господарства</t>
  </si>
  <si>
    <t>9740</t>
  </si>
  <si>
    <t>Субвенція з місцевого бюджету на здійснення природоохоронних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</si>
  <si>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</si>
  <si>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</si>
  <si>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</si>
  <si>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</si>
  <si>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3060</t>
  </si>
  <si>
    <t>Оздоровлення громадян, які постраждали внаслідок Чорнобильської катастрофи</t>
  </si>
  <si>
    <t>9510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</si>
  <si>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</si>
  <si>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</si>
  <si>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8330</t>
  </si>
  <si>
    <t>Інша діяльність у сфері екології та охорони природних ресурсів</t>
  </si>
  <si>
    <t>9540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</si>
  <si>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</si>
  <si>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</si>
  <si>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Станом на 06.11.2018</t>
  </si>
  <si>
    <t>На 05.11.2018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</si>
  <si>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</si>
  <si>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</si>
  <si>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</si>
  <si>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</si>
  <si>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Державне мито, не віднесене до інших категорій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</si>
  <si>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</si>
  <si>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</si>
  <si>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</si>
  <si>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</si>
  <si>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</si>
  <si>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</si>
  <si>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Аналіз фінансування установ на 05.11.2018</t>
  </si>
  <si>
    <t>8420</t>
  </si>
  <si>
    <t>Інші заходи у сфері засобів масової інформації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</si>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</sst>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SheetLayoutView="100" workbookViewId="0" topLeftCell="A1">
      <selection activeCell="J29" sqref="J29"/>
    </sheetView>
  </sheetViews>
  <sheetFormatPr defaultColWidth="9.00390625" defaultRowHeight="12.75"/>
  <cols>
    <col min="2" max="2" width="45.00390625" style="0" customWidth="1"/>
    <col min="3" max="3" width="9.875" style="0" customWidth="1"/>
    <col min="4" max="4" width="10.75390625" style="0" customWidth="1"/>
    <col min="5" max="5" width="9.625" style="0" bestFit="1" customWidth="1"/>
  </cols>
  <sheetData>
    <row r="1" ht="12.75">
      <c r="A1" t="s">
        <v>323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324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137990165</v>
      </c>
      <c r="D8" s="12">
        <v>135587557.49</v>
      </c>
      <c r="E8" s="13">
        <f aca="true" t="shared" si="0" ref="E8:E71">IF(C8=0,0,D8/C8*100)</f>
        <v>98.25885597716331</v>
      </c>
    </row>
    <row r="9" spans="1:5" ht="12.75">
      <c r="A9" s="12">
        <v>11000000</v>
      </c>
      <c r="B9" s="12" t="s">
        <v>8</v>
      </c>
      <c r="C9" s="12">
        <v>77045299</v>
      </c>
      <c r="D9" s="12">
        <v>72599202.89</v>
      </c>
      <c r="E9" s="13">
        <f t="shared" si="0"/>
        <v>94.22924413597252</v>
      </c>
    </row>
    <row r="10" spans="1:5" ht="12.75">
      <c r="A10" s="12">
        <v>11010000</v>
      </c>
      <c r="B10" s="12" t="s">
        <v>9</v>
      </c>
      <c r="C10" s="12">
        <v>77045299</v>
      </c>
      <c r="D10" s="12">
        <v>72594350.03</v>
      </c>
      <c r="E10" s="13">
        <f t="shared" si="0"/>
        <v>94.22294542591106</v>
      </c>
    </row>
    <row r="11" spans="1:5" ht="12.75">
      <c r="A11" s="12">
        <v>11010100</v>
      </c>
      <c r="B11" s="12" t="s">
        <v>10</v>
      </c>
      <c r="C11" s="12">
        <v>54724559</v>
      </c>
      <c r="D11" s="12">
        <v>51259429.94</v>
      </c>
      <c r="E11" s="13">
        <f t="shared" si="0"/>
        <v>93.66805484901212</v>
      </c>
    </row>
    <row r="12" spans="1:5" ht="12.75">
      <c r="A12" s="12">
        <v>11010200</v>
      </c>
      <c r="B12" s="12" t="s">
        <v>11</v>
      </c>
      <c r="C12" s="12">
        <v>16495000</v>
      </c>
      <c r="D12" s="12">
        <v>15256569.07</v>
      </c>
      <c r="E12" s="13">
        <f t="shared" si="0"/>
        <v>92.49208287359806</v>
      </c>
    </row>
    <row r="13" spans="1:5" ht="12.75">
      <c r="A13" s="12">
        <v>11010400</v>
      </c>
      <c r="B13" s="12" t="s">
        <v>12</v>
      </c>
      <c r="C13" s="12">
        <v>5185740</v>
      </c>
      <c r="D13" s="12">
        <v>5515322.57</v>
      </c>
      <c r="E13" s="13">
        <f t="shared" si="0"/>
        <v>106.35555523416139</v>
      </c>
    </row>
    <row r="14" spans="1:5" ht="12.75">
      <c r="A14" s="12">
        <v>11010500</v>
      </c>
      <c r="B14" s="12" t="s">
        <v>13</v>
      </c>
      <c r="C14" s="12">
        <v>640000</v>
      </c>
      <c r="D14" s="12">
        <v>563028.45</v>
      </c>
      <c r="E14" s="13">
        <f t="shared" si="0"/>
        <v>87.9731953125</v>
      </c>
    </row>
    <row r="15" spans="1:5" ht="12.75">
      <c r="A15" s="12">
        <v>11020000</v>
      </c>
      <c r="B15" s="12" t="s">
        <v>325</v>
      </c>
      <c r="C15" s="12">
        <v>0</v>
      </c>
      <c r="D15" s="12">
        <v>4852.86</v>
      </c>
      <c r="E15" s="13">
        <f t="shared" si="0"/>
        <v>0</v>
      </c>
    </row>
    <row r="16" spans="1:5" ht="12.75">
      <c r="A16" s="12">
        <v>11020200</v>
      </c>
      <c r="B16" s="12" t="s">
        <v>326</v>
      </c>
      <c r="C16" s="12">
        <v>0</v>
      </c>
      <c r="D16" s="12">
        <v>4852.86</v>
      </c>
      <c r="E16" s="13">
        <f t="shared" si="0"/>
        <v>0</v>
      </c>
    </row>
    <row r="17" spans="1:5" ht="12.75">
      <c r="A17" s="12">
        <v>13000000</v>
      </c>
      <c r="B17" s="12" t="s">
        <v>14</v>
      </c>
      <c r="C17" s="12">
        <v>203815</v>
      </c>
      <c r="D17" s="12">
        <v>180206.92</v>
      </c>
      <c r="E17" s="13">
        <f t="shared" si="0"/>
        <v>88.41690748963521</v>
      </c>
    </row>
    <row r="18" spans="1:5" ht="12.75">
      <c r="A18" s="12">
        <v>13010000</v>
      </c>
      <c r="B18" s="12" t="s">
        <v>15</v>
      </c>
      <c r="C18" s="12">
        <v>144435</v>
      </c>
      <c r="D18" s="12">
        <v>179839.84</v>
      </c>
      <c r="E18" s="13">
        <f t="shared" si="0"/>
        <v>124.51264582684252</v>
      </c>
    </row>
    <row r="19" spans="1:5" ht="12.75">
      <c r="A19" s="12">
        <v>13010200</v>
      </c>
      <c r="B19" s="12" t="s">
        <v>16</v>
      </c>
      <c r="C19" s="12">
        <v>144435</v>
      </c>
      <c r="D19" s="12">
        <v>179839.84</v>
      </c>
      <c r="E19" s="13">
        <f t="shared" si="0"/>
        <v>124.51264582684252</v>
      </c>
    </row>
    <row r="20" spans="1:5" ht="12.75">
      <c r="A20" s="12">
        <v>13030000</v>
      </c>
      <c r="B20" s="12" t="s">
        <v>17</v>
      </c>
      <c r="C20" s="12">
        <v>59380</v>
      </c>
      <c r="D20" s="12">
        <v>367.08</v>
      </c>
      <c r="E20" s="13">
        <f t="shared" si="0"/>
        <v>0.6181879420680363</v>
      </c>
    </row>
    <row r="21" spans="1:5" ht="12.75">
      <c r="A21" s="12">
        <v>13030200</v>
      </c>
      <c r="B21" s="12" t="s">
        <v>18</v>
      </c>
      <c r="C21" s="12">
        <v>59380</v>
      </c>
      <c r="D21" s="12">
        <v>367.08</v>
      </c>
      <c r="E21" s="13">
        <f t="shared" si="0"/>
        <v>0.6181879420680363</v>
      </c>
    </row>
    <row r="22" spans="1:5" ht="12.75">
      <c r="A22" s="12">
        <v>14000000</v>
      </c>
      <c r="B22" s="12" t="s">
        <v>19</v>
      </c>
      <c r="C22" s="12">
        <v>12546586</v>
      </c>
      <c r="D22" s="12">
        <v>12081351.86</v>
      </c>
      <c r="E22" s="13">
        <f t="shared" si="0"/>
        <v>96.29194635098344</v>
      </c>
    </row>
    <row r="23" spans="1:5" ht="12.75">
      <c r="A23" s="12">
        <v>14020000</v>
      </c>
      <c r="B23" s="12" t="s">
        <v>20</v>
      </c>
      <c r="C23" s="12">
        <v>2105095</v>
      </c>
      <c r="D23" s="12">
        <v>2144335.91</v>
      </c>
      <c r="E23" s="13">
        <f t="shared" si="0"/>
        <v>101.86409211935805</v>
      </c>
    </row>
    <row r="24" spans="1:5" ht="12.75">
      <c r="A24" s="12">
        <v>14021900</v>
      </c>
      <c r="B24" s="12" t="s">
        <v>21</v>
      </c>
      <c r="C24" s="12">
        <v>2105095</v>
      </c>
      <c r="D24" s="12">
        <v>2144335.91</v>
      </c>
      <c r="E24" s="13">
        <f t="shared" si="0"/>
        <v>101.86409211935805</v>
      </c>
    </row>
    <row r="25" spans="1:5" ht="12.75">
      <c r="A25" s="12">
        <v>14030000</v>
      </c>
      <c r="B25" s="12" t="s">
        <v>22</v>
      </c>
      <c r="C25" s="12">
        <v>8979081</v>
      </c>
      <c r="D25" s="12">
        <v>8687946.76</v>
      </c>
      <c r="E25" s="13">
        <f t="shared" si="0"/>
        <v>96.7576387828554</v>
      </c>
    </row>
    <row r="26" spans="1:5" ht="12.75">
      <c r="A26" s="12">
        <v>14031900</v>
      </c>
      <c r="B26" s="12" t="s">
        <v>21</v>
      </c>
      <c r="C26" s="12">
        <v>8979081</v>
      </c>
      <c r="D26" s="12">
        <v>8687946.76</v>
      </c>
      <c r="E26" s="13">
        <f t="shared" si="0"/>
        <v>96.7576387828554</v>
      </c>
    </row>
    <row r="27" spans="1:5" ht="12.75">
      <c r="A27" s="12">
        <v>14040000</v>
      </c>
      <c r="B27" s="12" t="s">
        <v>23</v>
      </c>
      <c r="C27" s="12">
        <v>1462410</v>
      </c>
      <c r="D27" s="12">
        <v>1249069.19</v>
      </c>
      <c r="E27" s="13">
        <f t="shared" si="0"/>
        <v>85.41169644627703</v>
      </c>
    </row>
    <row r="28" spans="1:5" ht="12.75">
      <c r="A28" s="12">
        <v>18000000</v>
      </c>
      <c r="B28" s="12" t="s">
        <v>24</v>
      </c>
      <c r="C28" s="12">
        <v>48194465</v>
      </c>
      <c r="D28" s="12">
        <v>50726795.82</v>
      </c>
      <c r="E28" s="13">
        <f t="shared" si="0"/>
        <v>105.25440176584593</v>
      </c>
    </row>
    <row r="29" spans="1:5" ht="12.75">
      <c r="A29" s="12">
        <v>18010000</v>
      </c>
      <c r="B29" s="12" t="s">
        <v>25</v>
      </c>
      <c r="C29" s="12">
        <v>18404950</v>
      </c>
      <c r="D29" s="12">
        <v>20591294.96</v>
      </c>
      <c r="E29" s="13">
        <f t="shared" si="0"/>
        <v>111.87911382535678</v>
      </c>
    </row>
    <row r="30" spans="1:5" ht="12.75">
      <c r="A30" s="12">
        <v>18010100</v>
      </c>
      <c r="B30" s="12" t="s">
        <v>26</v>
      </c>
      <c r="C30" s="12">
        <v>45260</v>
      </c>
      <c r="D30" s="12">
        <v>73121.42</v>
      </c>
      <c r="E30" s="13">
        <f t="shared" si="0"/>
        <v>161.55859478568271</v>
      </c>
    </row>
    <row r="31" spans="1:5" ht="12.75">
      <c r="A31" s="12">
        <v>18010200</v>
      </c>
      <c r="B31" s="12" t="s">
        <v>27</v>
      </c>
      <c r="C31" s="12">
        <v>449733</v>
      </c>
      <c r="D31" s="12">
        <v>544489.3</v>
      </c>
      <c r="E31" s="13">
        <f t="shared" si="0"/>
        <v>121.0694567665704</v>
      </c>
    </row>
    <row r="32" spans="1:5" ht="12.75">
      <c r="A32" s="12">
        <v>18010300</v>
      </c>
      <c r="B32" s="12" t="s">
        <v>28</v>
      </c>
      <c r="C32" s="12">
        <v>71500</v>
      </c>
      <c r="D32" s="12">
        <v>226150.73</v>
      </c>
      <c r="E32" s="13">
        <f t="shared" si="0"/>
        <v>316.2947272727273</v>
      </c>
    </row>
    <row r="33" spans="1:5" ht="12.75">
      <c r="A33" s="12">
        <v>18010400</v>
      </c>
      <c r="B33" s="12" t="s">
        <v>29</v>
      </c>
      <c r="C33" s="12">
        <v>1162245</v>
      </c>
      <c r="D33" s="12">
        <v>1581247.93</v>
      </c>
      <c r="E33" s="13">
        <f t="shared" si="0"/>
        <v>136.05117079445384</v>
      </c>
    </row>
    <row r="34" spans="1:5" ht="12.75">
      <c r="A34" s="12">
        <v>18010500</v>
      </c>
      <c r="B34" s="12" t="s">
        <v>30</v>
      </c>
      <c r="C34" s="12">
        <v>1580111</v>
      </c>
      <c r="D34" s="12">
        <v>1251553.18</v>
      </c>
      <c r="E34" s="13">
        <f t="shared" si="0"/>
        <v>79.20666206361452</v>
      </c>
    </row>
    <row r="35" spans="1:5" ht="12.75">
      <c r="A35" s="12">
        <v>18010600</v>
      </c>
      <c r="B35" s="12" t="s">
        <v>31</v>
      </c>
      <c r="C35" s="12">
        <v>9299906</v>
      </c>
      <c r="D35" s="12">
        <v>10122949.47</v>
      </c>
      <c r="E35" s="13">
        <f t="shared" si="0"/>
        <v>108.8500192367536</v>
      </c>
    </row>
    <row r="36" spans="1:5" ht="12.75">
      <c r="A36" s="12">
        <v>18010700</v>
      </c>
      <c r="B36" s="12" t="s">
        <v>32</v>
      </c>
      <c r="C36" s="12">
        <v>3193795</v>
      </c>
      <c r="D36" s="12">
        <v>3659546.4</v>
      </c>
      <c r="E36" s="13">
        <f t="shared" si="0"/>
        <v>114.58300861514279</v>
      </c>
    </row>
    <row r="37" spans="1:5" ht="12.75">
      <c r="A37" s="12">
        <v>18010900</v>
      </c>
      <c r="B37" s="12" t="s">
        <v>33</v>
      </c>
      <c r="C37" s="12">
        <v>2484900</v>
      </c>
      <c r="D37" s="12">
        <v>2858903.21</v>
      </c>
      <c r="E37" s="13">
        <f t="shared" si="0"/>
        <v>115.05103666143506</v>
      </c>
    </row>
    <row r="38" spans="1:5" ht="12.75">
      <c r="A38" s="12">
        <v>18011000</v>
      </c>
      <c r="B38" s="12" t="s">
        <v>34</v>
      </c>
      <c r="C38" s="12">
        <v>50000</v>
      </c>
      <c r="D38" s="12">
        <v>110416.66</v>
      </c>
      <c r="E38" s="13">
        <f t="shared" si="0"/>
        <v>220.83332000000001</v>
      </c>
    </row>
    <row r="39" spans="1:5" ht="12.75">
      <c r="A39" s="12">
        <v>18011100</v>
      </c>
      <c r="B39" s="12" t="s">
        <v>35</v>
      </c>
      <c r="C39" s="12">
        <v>67500</v>
      </c>
      <c r="D39" s="12">
        <v>162916.66</v>
      </c>
      <c r="E39" s="13">
        <f t="shared" si="0"/>
        <v>241.3580148148148</v>
      </c>
    </row>
    <row r="40" spans="1:5" ht="12.75">
      <c r="A40" s="12">
        <v>18030000</v>
      </c>
      <c r="B40" s="12" t="s">
        <v>36</v>
      </c>
      <c r="C40" s="12">
        <v>19500</v>
      </c>
      <c r="D40" s="12">
        <v>29612.27</v>
      </c>
      <c r="E40" s="13">
        <f t="shared" si="0"/>
        <v>151.85779487179488</v>
      </c>
    </row>
    <row r="41" spans="1:5" ht="12.75">
      <c r="A41" s="12">
        <v>18030100</v>
      </c>
      <c r="B41" s="12" t="s">
        <v>37</v>
      </c>
      <c r="C41" s="12">
        <v>2500</v>
      </c>
      <c r="D41" s="12">
        <v>5915</v>
      </c>
      <c r="E41" s="13">
        <f t="shared" si="0"/>
        <v>236.60000000000002</v>
      </c>
    </row>
    <row r="42" spans="1:5" ht="12.75">
      <c r="A42" s="12">
        <v>18030200</v>
      </c>
      <c r="B42" s="12" t="s">
        <v>38</v>
      </c>
      <c r="C42" s="12">
        <v>17000</v>
      </c>
      <c r="D42" s="12">
        <v>23697.27</v>
      </c>
      <c r="E42" s="13">
        <f t="shared" si="0"/>
        <v>139.39570588235296</v>
      </c>
    </row>
    <row r="43" spans="1:5" ht="12.75">
      <c r="A43" s="12">
        <v>18050000</v>
      </c>
      <c r="B43" s="12" t="s">
        <v>39</v>
      </c>
      <c r="C43" s="12">
        <v>29770015</v>
      </c>
      <c r="D43" s="12">
        <v>30105888.59</v>
      </c>
      <c r="E43" s="13">
        <f t="shared" si="0"/>
        <v>101.12822781580728</v>
      </c>
    </row>
    <row r="44" spans="1:5" ht="12.75">
      <c r="A44" s="12">
        <v>18050300</v>
      </c>
      <c r="B44" s="12" t="s">
        <v>40</v>
      </c>
      <c r="C44" s="12">
        <v>3505577</v>
      </c>
      <c r="D44" s="12">
        <v>2889894.24</v>
      </c>
      <c r="E44" s="13">
        <f t="shared" si="0"/>
        <v>82.43704930743213</v>
      </c>
    </row>
    <row r="45" spans="1:5" ht="12.75">
      <c r="A45" s="12">
        <v>18050400</v>
      </c>
      <c r="B45" s="12" t="s">
        <v>41</v>
      </c>
      <c r="C45" s="12">
        <v>20901316</v>
      </c>
      <c r="D45" s="12">
        <v>21701889.86</v>
      </c>
      <c r="E45" s="13">
        <f t="shared" si="0"/>
        <v>103.83025575997225</v>
      </c>
    </row>
    <row r="46" spans="1:5" ht="12.75">
      <c r="A46" s="12">
        <v>18050500</v>
      </c>
      <c r="B46" s="12" t="s">
        <v>42</v>
      </c>
      <c r="C46" s="12">
        <v>5363122</v>
      </c>
      <c r="D46" s="12">
        <v>5514104.49</v>
      </c>
      <c r="E46" s="13">
        <f t="shared" si="0"/>
        <v>102.81519775235395</v>
      </c>
    </row>
    <row r="47" spans="1:5" ht="12.75">
      <c r="A47" s="12">
        <v>20000000</v>
      </c>
      <c r="B47" s="12" t="s">
        <v>43</v>
      </c>
      <c r="C47" s="12">
        <v>892203</v>
      </c>
      <c r="D47" s="12">
        <v>1195684.3</v>
      </c>
      <c r="E47" s="13">
        <f t="shared" si="0"/>
        <v>134.0148262222835</v>
      </c>
    </row>
    <row r="48" spans="1:5" ht="12.75">
      <c r="A48" s="12">
        <v>21000000</v>
      </c>
      <c r="B48" s="12" t="s">
        <v>44</v>
      </c>
      <c r="C48" s="12">
        <v>0</v>
      </c>
      <c r="D48" s="12">
        <v>79867.12</v>
      </c>
      <c r="E48" s="13">
        <f t="shared" si="0"/>
        <v>0</v>
      </c>
    </row>
    <row r="49" spans="1:5" ht="12.75">
      <c r="A49" s="12">
        <v>21080000</v>
      </c>
      <c r="B49" s="12" t="s">
        <v>45</v>
      </c>
      <c r="C49" s="12">
        <v>0</v>
      </c>
      <c r="D49" s="12">
        <v>79867.12</v>
      </c>
      <c r="E49" s="13">
        <f t="shared" si="0"/>
        <v>0</v>
      </c>
    </row>
    <row r="50" spans="1:5" ht="12.75">
      <c r="A50" s="12">
        <v>21081100</v>
      </c>
      <c r="B50" s="12" t="s">
        <v>46</v>
      </c>
      <c r="C50" s="12">
        <v>0</v>
      </c>
      <c r="D50" s="12">
        <v>13067.12</v>
      </c>
      <c r="E50" s="13">
        <f t="shared" si="0"/>
        <v>0</v>
      </c>
    </row>
    <row r="51" spans="1:5" ht="12.75">
      <c r="A51" s="12">
        <v>21081500</v>
      </c>
      <c r="B51" s="12" t="s">
        <v>327</v>
      </c>
      <c r="C51" s="12">
        <v>0</v>
      </c>
      <c r="D51" s="12">
        <v>66800</v>
      </c>
      <c r="E51" s="13">
        <f t="shared" si="0"/>
        <v>0</v>
      </c>
    </row>
    <row r="52" spans="1:5" ht="12.75">
      <c r="A52" s="12">
        <v>22000000</v>
      </c>
      <c r="B52" s="12" t="s">
        <v>47</v>
      </c>
      <c r="C52" s="12">
        <v>740203</v>
      </c>
      <c r="D52" s="12">
        <v>845336.27</v>
      </c>
      <c r="E52" s="13">
        <f t="shared" si="0"/>
        <v>114.20330233733178</v>
      </c>
    </row>
    <row r="53" spans="1:5" ht="12.75">
      <c r="A53" s="12">
        <v>22010000</v>
      </c>
      <c r="B53" s="12" t="s">
        <v>48</v>
      </c>
      <c r="C53" s="12">
        <v>627204</v>
      </c>
      <c r="D53" s="12">
        <v>727627.79</v>
      </c>
      <c r="E53" s="13">
        <f t="shared" si="0"/>
        <v>116.01134399653064</v>
      </c>
    </row>
    <row r="54" spans="1:5" ht="12.75">
      <c r="A54" s="12">
        <v>22010300</v>
      </c>
      <c r="B54" s="12" t="s">
        <v>49</v>
      </c>
      <c r="C54" s="12">
        <v>125500</v>
      </c>
      <c r="D54" s="12">
        <v>130040.85</v>
      </c>
      <c r="E54" s="13">
        <f t="shared" si="0"/>
        <v>103.61820717131474</v>
      </c>
    </row>
    <row r="55" spans="1:5" ht="12.75">
      <c r="A55" s="12">
        <v>22012500</v>
      </c>
      <c r="B55" s="12" t="s">
        <v>50</v>
      </c>
      <c r="C55" s="12">
        <v>77204</v>
      </c>
      <c r="D55" s="12">
        <v>211347.29</v>
      </c>
      <c r="E55" s="13">
        <f t="shared" si="0"/>
        <v>273.7517356613647</v>
      </c>
    </row>
    <row r="56" spans="1:5" ht="12.75">
      <c r="A56" s="12">
        <v>22012600</v>
      </c>
      <c r="B56" s="12" t="s">
        <v>51</v>
      </c>
      <c r="C56" s="12">
        <v>424500</v>
      </c>
      <c r="D56" s="12">
        <v>374789.65</v>
      </c>
      <c r="E56" s="13">
        <f t="shared" si="0"/>
        <v>88.28967020023558</v>
      </c>
    </row>
    <row r="57" spans="1:5" ht="12.75">
      <c r="A57" s="12">
        <v>22012900</v>
      </c>
      <c r="B57" s="12" t="s">
        <v>328</v>
      </c>
      <c r="C57" s="12">
        <v>0</v>
      </c>
      <c r="D57" s="12">
        <v>11450</v>
      </c>
      <c r="E57" s="13">
        <f t="shared" si="0"/>
        <v>0</v>
      </c>
    </row>
    <row r="58" spans="1:5" ht="12.75">
      <c r="A58" s="12">
        <v>22080000</v>
      </c>
      <c r="B58" s="12" t="s">
        <v>52</v>
      </c>
      <c r="C58" s="12">
        <v>111613</v>
      </c>
      <c r="D58" s="12">
        <v>109830.65</v>
      </c>
      <c r="E58" s="13">
        <f t="shared" si="0"/>
        <v>98.40309820540617</v>
      </c>
    </row>
    <row r="59" spans="1:5" ht="12.75">
      <c r="A59" s="12">
        <v>22080400</v>
      </c>
      <c r="B59" s="12" t="s">
        <v>53</v>
      </c>
      <c r="C59" s="12">
        <v>111613</v>
      </c>
      <c r="D59" s="12">
        <v>109830.65</v>
      </c>
      <c r="E59" s="13">
        <f t="shared" si="0"/>
        <v>98.40309820540617</v>
      </c>
    </row>
    <row r="60" spans="1:5" ht="12.75">
      <c r="A60" s="12">
        <v>22090000</v>
      </c>
      <c r="B60" s="12" t="s">
        <v>54</v>
      </c>
      <c r="C60" s="12">
        <v>1386</v>
      </c>
      <c r="D60" s="12">
        <v>6873.42</v>
      </c>
      <c r="E60" s="13">
        <f t="shared" si="0"/>
        <v>495.9177489177489</v>
      </c>
    </row>
    <row r="61" spans="1:5" ht="12.75">
      <c r="A61" s="12">
        <v>22090100</v>
      </c>
      <c r="B61" s="12" t="s">
        <v>55</v>
      </c>
      <c r="C61" s="12">
        <v>1386</v>
      </c>
      <c r="D61" s="12">
        <v>6432.36</v>
      </c>
      <c r="E61" s="13">
        <f t="shared" si="0"/>
        <v>464.095238095238</v>
      </c>
    </row>
    <row r="62" spans="1:5" ht="12.75">
      <c r="A62" s="12">
        <v>22090200</v>
      </c>
      <c r="B62" s="12" t="s">
        <v>329</v>
      </c>
      <c r="C62" s="12">
        <v>0</v>
      </c>
      <c r="D62" s="12">
        <v>64.43</v>
      </c>
      <c r="E62" s="13">
        <f t="shared" si="0"/>
        <v>0</v>
      </c>
    </row>
    <row r="63" spans="1:5" ht="12.75">
      <c r="A63" s="12">
        <v>22090400</v>
      </c>
      <c r="B63" s="12" t="s">
        <v>56</v>
      </c>
      <c r="C63" s="12">
        <v>0</v>
      </c>
      <c r="D63" s="12">
        <v>376.63</v>
      </c>
      <c r="E63" s="13">
        <f t="shared" si="0"/>
        <v>0</v>
      </c>
    </row>
    <row r="64" spans="1:5" ht="12.75">
      <c r="A64" s="12">
        <v>22130000</v>
      </c>
      <c r="B64" s="12" t="s">
        <v>330</v>
      </c>
      <c r="C64" s="12">
        <v>0</v>
      </c>
      <c r="D64" s="12">
        <v>1004.41</v>
      </c>
      <c r="E64" s="13">
        <f t="shared" si="0"/>
        <v>0</v>
      </c>
    </row>
    <row r="65" spans="1:5" ht="12.75">
      <c r="A65" s="12">
        <v>24000000</v>
      </c>
      <c r="B65" s="12" t="s">
        <v>57</v>
      </c>
      <c r="C65" s="12">
        <v>152000</v>
      </c>
      <c r="D65" s="12">
        <v>270480.91</v>
      </c>
      <c r="E65" s="13">
        <f t="shared" si="0"/>
        <v>177.94796710526316</v>
      </c>
    </row>
    <row r="66" spans="1:5" ht="12.75">
      <c r="A66" s="12">
        <v>24060000</v>
      </c>
      <c r="B66" s="12" t="s">
        <v>45</v>
      </c>
      <c r="C66" s="12">
        <v>152000</v>
      </c>
      <c r="D66" s="12">
        <v>270480.91</v>
      </c>
      <c r="E66" s="13">
        <f t="shared" si="0"/>
        <v>177.94796710526316</v>
      </c>
    </row>
    <row r="67" spans="1:5" ht="12.75">
      <c r="A67" s="12">
        <v>24060300</v>
      </c>
      <c r="B67" s="12" t="s">
        <v>45</v>
      </c>
      <c r="C67" s="12">
        <v>152000</v>
      </c>
      <c r="D67" s="12">
        <v>262829.18</v>
      </c>
      <c r="E67" s="13">
        <f t="shared" si="0"/>
        <v>172.91393421052632</v>
      </c>
    </row>
    <row r="68" spans="1:5" ht="12.75">
      <c r="A68" s="12">
        <v>24062200</v>
      </c>
      <c r="B68" s="12" t="s">
        <v>331</v>
      </c>
      <c r="C68" s="12">
        <v>0</v>
      </c>
      <c r="D68" s="12">
        <v>7651.73</v>
      </c>
      <c r="E68" s="13">
        <f t="shared" si="0"/>
        <v>0</v>
      </c>
    </row>
    <row r="69" spans="1:5" ht="12.75">
      <c r="A69" s="12">
        <v>30000000</v>
      </c>
      <c r="B69" s="12" t="s">
        <v>58</v>
      </c>
      <c r="C69" s="12">
        <v>0</v>
      </c>
      <c r="D69" s="12">
        <v>45986.33</v>
      </c>
      <c r="E69" s="13">
        <f t="shared" si="0"/>
        <v>0</v>
      </c>
    </row>
    <row r="70" spans="1:5" ht="12.75">
      <c r="A70" s="12">
        <v>31000000</v>
      </c>
      <c r="B70" s="12" t="s">
        <v>332</v>
      </c>
      <c r="C70" s="12">
        <v>0</v>
      </c>
      <c r="D70" s="12">
        <v>45986.33</v>
      </c>
      <c r="E70" s="13">
        <f t="shared" si="0"/>
        <v>0</v>
      </c>
    </row>
    <row r="71" spans="1:5" ht="12.75">
      <c r="A71" s="12">
        <v>31010200</v>
      </c>
      <c r="B71" s="12" t="s">
        <v>333</v>
      </c>
      <c r="C71" s="12">
        <v>0</v>
      </c>
      <c r="D71" s="12">
        <v>45986.33</v>
      </c>
      <c r="E71" s="13">
        <f t="shared" si="0"/>
        <v>0</v>
      </c>
    </row>
    <row r="72" spans="1:5" ht="12.75">
      <c r="A72" s="12">
        <v>40000000</v>
      </c>
      <c r="B72" s="12" t="s">
        <v>59</v>
      </c>
      <c r="C72" s="12">
        <v>534746218.98</v>
      </c>
      <c r="D72" s="12">
        <v>506049218.99</v>
      </c>
      <c r="E72" s="13">
        <f aca="true" t="shared" si="1" ref="E72:E98">IF(C72=0,0,D72/C72*100)</f>
        <v>94.63352914495815</v>
      </c>
    </row>
    <row r="73" spans="1:5" ht="12.75">
      <c r="A73" s="12">
        <v>41000000</v>
      </c>
      <c r="B73" s="12" t="s">
        <v>60</v>
      </c>
      <c r="C73" s="12">
        <v>534746218.98</v>
      </c>
      <c r="D73" s="12">
        <v>506049218.99</v>
      </c>
      <c r="E73" s="13">
        <f t="shared" si="1"/>
        <v>94.63352914495815</v>
      </c>
    </row>
    <row r="74" spans="1:5" ht="12.75">
      <c r="A74" s="12">
        <v>41020000</v>
      </c>
      <c r="B74" s="12" t="s">
        <v>61</v>
      </c>
      <c r="C74" s="12">
        <v>16062200</v>
      </c>
      <c r="D74" s="12">
        <v>14602000</v>
      </c>
      <c r="E74" s="13">
        <f t="shared" si="1"/>
        <v>90.9090909090909</v>
      </c>
    </row>
    <row r="75" spans="1:5" ht="12.75">
      <c r="A75" s="12">
        <v>41020100</v>
      </c>
      <c r="B75" s="12" t="s">
        <v>62</v>
      </c>
      <c r="C75" s="12">
        <v>16062200</v>
      </c>
      <c r="D75" s="12">
        <v>14602000</v>
      </c>
      <c r="E75" s="13">
        <f t="shared" si="1"/>
        <v>90.9090909090909</v>
      </c>
    </row>
    <row r="76" spans="1:5" ht="12.75">
      <c r="A76" s="12">
        <v>41030000</v>
      </c>
      <c r="B76" s="12" t="s">
        <v>63</v>
      </c>
      <c r="C76" s="12">
        <v>121268100</v>
      </c>
      <c r="D76" s="12">
        <v>116908400</v>
      </c>
      <c r="E76" s="13">
        <f t="shared" si="1"/>
        <v>96.40490780345367</v>
      </c>
    </row>
    <row r="77" spans="1:5" ht="12.75">
      <c r="A77" s="12">
        <v>41033900</v>
      </c>
      <c r="B77" s="12" t="s">
        <v>64</v>
      </c>
      <c r="C77" s="12">
        <v>71471300</v>
      </c>
      <c r="D77" s="12">
        <v>68477150</v>
      </c>
      <c r="E77" s="13">
        <f t="shared" si="1"/>
        <v>95.81069604162789</v>
      </c>
    </row>
    <row r="78" spans="1:5" ht="12.75">
      <c r="A78" s="12">
        <v>41034200</v>
      </c>
      <c r="B78" s="12" t="s">
        <v>65</v>
      </c>
      <c r="C78" s="12">
        <v>40891800</v>
      </c>
      <c r="D78" s="12">
        <v>39526250</v>
      </c>
      <c r="E78" s="13">
        <f t="shared" si="1"/>
        <v>96.66057742628107</v>
      </c>
    </row>
    <row r="79" spans="1:5" ht="12.75">
      <c r="A79" s="12">
        <v>41034500</v>
      </c>
      <c r="B79" s="12" t="s">
        <v>309</v>
      </c>
      <c r="C79" s="12">
        <v>8905000</v>
      </c>
      <c r="D79" s="12">
        <v>8905000</v>
      </c>
      <c r="E79" s="13">
        <f t="shared" si="1"/>
        <v>100</v>
      </c>
    </row>
    <row r="80" spans="1:5" ht="12.75">
      <c r="A80" s="12">
        <v>41040000</v>
      </c>
      <c r="B80" s="12" t="s">
        <v>66</v>
      </c>
      <c r="C80" s="12">
        <v>20853546</v>
      </c>
      <c r="D80" s="12">
        <v>20742939</v>
      </c>
      <c r="E80" s="13">
        <f t="shared" si="1"/>
        <v>99.46960099735556</v>
      </c>
    </row>
    <row r="81" spans="1:5" ht="12.75">
      <c r="A81" s="12">
        <v>41040200</v>
      </c>
      <c r="B81" s="12" t="s">
        <v>67</v>
      </c>
      <c r="C81" s="12">
        <v>20853546</v>
      </c>
      <c r="D81" s="12">
        <v>20742939</v>
      </c>
      <c r="E81" s="13">
        <f t="shared" si="1"/>
        <v>99.46960099735556</v>
      </c>
    </row>
    <row r="82" spans="1:5" ht="12.75">
      <c r="A82" s="12">
        <v>41050000</v>
      </c>
      <c r="B82" s="12" t="s">
        <v>68</v>
      </c>
      <c r="C82" s="12">
        <v>376562372.98</v>
      </c>
      <c r="D82" s="12">
        <v>353795879.99</v>
      </c>
      <c r="E82" s="13">
        <f t="shared" si="1"/>
        <v>93.95412430354288</v>
      </c>
    </row>
    <row r="83" spans="1:5" ht="12.75">
      <c r="A83" s="12">
        <v>41050100</v>
      </c>
      <c r="B83" s="12" t="s">
        <v>69</v>
      </c>
      <c r="C83" s="12">
        <v>171267572</v>
      </c>
      <c r="D83" s="12">
        <v>171267572</v>
      </c>
      <c r="E83" s="13">
        <f t="shared" si="1"/>
        <v>100</v>
      </c>
    </row>
    <row r="84" spans="1:5" ht="12.75">
      <c r="A84" s="12">
        <v>41050200</v>
      </c>
      <c r="B84" s="12" t="s">
        <v>70</v>
      </c>
      <c r="C84" s="12">
        <v>3363511</v>
      </c>
      <c r="D84" s="12">
        <v>3363511</v>
      </c>
      <c r="E84" s="13">
        <f t="shared" si="1"/>
        <v>100</v>
      </c>
    </row>
    <row r="85" spans="1:5" ht="12.75">
      <c r="A85" s="12">
        <v>41050300</v>
      </c>
      <c r="B85" s="12" t="s">
        <v>71</v>
      </c>
      <c r="C85" s="12">
        <v>107571000</v>
      </c>
      <c r="D85" s="12">
        <v>89194997.38</v>
      </c>
      <c r="E85" s="13">
        <f t="shared" si="1"/>
        <v>82.91732658430246</v>
      </c>
    </row>
    <row r="86" spans="1:5" ht="12.75">
      <c r="A86" s="12">
        <v>41050400</v>
      </c>
      <c r="B86" s="12" t="s">
        <v>310</v>
      </c>
      <c r="C86" s="12">
        <v>780605.28</v>
      </c>
      <c r="D86" s="12">
        <v>780605.28</v>
      </c>
      <c r="E86" s="13">
        <f t="shared" si="1"/>
        <v>100</v>
      </c>
    </row>
    <row r="87" spans="1:5" ht="12.75">
      <c r="A87" s="12">
        <v>41050700</v>
      </c>
      <c r="B87" s="12" t="s">
        <v>72</v>
      </c>
      <c r="C87" s="12">
        <v>988400</v>
      </c>
      <c r="D87" s="12">
        <v>858107.89</v>
      </c>
      <c r="E87" s="13">
        <f t="shared" si="1"/>
        <v>86.81787636584379</v>
      </c>
    </row>
    <row r="88" spans="1:5" ht="12.75">
      <c r="A88" s="12">
        <v>41051000</v>
      </c>
      <c r="B88" s="12" t="s">
        <v>73</v>
      </c>
      <c r="C88" s="12">
        <v>13475452</v>
      </c>
      <c r="D88" s="12">
        <v>13475452</v>
      </c>
      <c r="E88" s="13">
        <f t="shared" si="1"/>
        <v>100</v>
      </c>
    </row>
    <row r="89" spans="1:5" ht="12.75">
      <c r="A89" s="12">
        <v>41051200</v>
      </c>
      <c r="B89" s="12" t="s">
        <v>74</v>
      </c>
      <c r="C89" s="12">
        <v>67800</v>
      </c>
      <c r="D89" s="12">
        <v>67800</v>
      </c>
      <c r="E89" s="13">
        <f t="shared" si="1"/>
        <v>100</v>
      </c>
    </row>
    <row r="90" spans="1:5" ht="12.75">
      <c r="A90" s="12">
        <v>41051400</v>
      </c>
      <c r="B90" s="12" t="s">
        <v>303</v>
      </c>
      <c r="C90" s="12">
        <v>1453400</v>
      </c>
      <c r="D90" s="12">
        <v>1453400</v>
      </c>
      <c r="E90" s="13">
        <f t="shared" si="1"/>
        <v>100</v>
      </c>
    </row>
    <row r="91" spans="1:5" ht="12.75">
      <c r="A91" s="12">
        <v>41051500</v>
      </c>
      <c r="B91" s="12" t="s">
        <v>75</v>
      </c>
      <c r="C91" s="12">
        <v>21226410</v>
      </c>
      <c r="D91" s="12">
        <v>19833660</v>
      </c>
      <c r="E91" s="13">
        <f t="shared" si="1"/>
        <v>93.43859842526362</v>
      </c>
    </row>
    <row r="92" spans="1:5" ht="12.75">
      <c r="A92" s="12">
        <v>41051600</v>
      </c>
      <c r="B92" s="12" t="s">
        <v>304</v>
      </c>
      <c r="C92" s="12">
        <v>565274</v>
      </c>
      <c r="D92" s="12">
        <v>565273.91</v>
      </c>
      <c r="E92" s="13">
        <f t="shared" si="1"/>
        <v>99.99998407851768</v>
      </c>
    </row>
    <row r="93" spans="1:5" ht="12.75">
      <c r="A93" s="12">
        <v>41052000</v>
      </c>
      <c r="B93" s="12" t="s">
        <v>76</v>
      </c>
      <c r="C93" s="12">
        <v>1614800</v>
      </c>
      <c r="D93" s="12">
        <v>1614800</v>
      </c>
      <c r="E93" s="13">
        <f t="shared" si="1"/>
        <v>100</v>
      </c>
    </row>
    <row r="94" spans="1:5" ht="12.75">
      <c r="A94" s="12">
        <v>41052300</v>
      </c>
      <c r="B94" s="12" t="s">
        <v>311</v>
      </c>
      <c r="C94" s="12">
        <v>6090833</v>
      </c>
      <c r="D94" s="12">
        <v>4489833</v>
      </c>
      <c r="E94" s="13">
        <f t="shared" si="1"/>
        <v>73.71459700175657</v>
      </c>
    </row>
    <row r="95" spans="1:5" ht="12.75">
      <c r="A95" s="12">
        <v>41053300</v>
      </c>
      <c r="B95" s="12" t="s">
        <v>77</v>
      </c>
      <c r="C95" s="12">
        <v>29500</v>
      </c>
      <c r="D95" s="12">
        <v>29500</v>
      </c>
      <c r="E95" s="13">
        <f t="shared" si="1"/>
        <v>100</v>
      </c>
    </row>
    <row r="96" spans="1:5" ht="12.75">
      <c r="A96" s="12">
        <v>41053900</v>
      </c>
      <c r="B96" s="12" t="s">
        <v>78</v>
      </c>
      <c r="C96" s="12">
        <v>48067815.7</v>
      </c>
      <c r="D96" s="12">
        <v>46801367.53</v>
      </c>
      <c r="E96" s="13">
        <f t="shared" si="1"/>
        <v>97.36528870397578</v>
      </c>
    </row>
    <row r="97" spans="1:5" ht="12.75">
      <c r="A97" s="3" t="s">
        <v>79</v>
      </c>
      <c r="B97" s="3"/>
      <c r="C97" s="3">
        <v>138882368</v>
      </c>
      <c r="D97" s="3">
        <v>136829228.12000003</v>
      </c>
      <c r="E97" s="14">
        <f t="shared" si="1"/>
        <v>98.52166987820948</v>
      </c>
    </row>
    <row r="98" spans="1:5" ht="12.75">
      <c r="A98" s="3" t="s">
        <v>80</v>
      </c>
      <c r="B98" s="3"/>
      <c r="C98" s="3">
        <v>673628586.98</v>
      </c>
      <c r="D98" s="3">
        <v>642878447.11</v>
      </c>
      <c r="E98" s="14">
        <f t="shared" si="1"/>
        <v>95.4351492106565</v>
      </c>
    </row>
    <row r="99" ht="12.75">
      <c r="B99" s="15" t="s">
        <v>102</v>
      </c>
    </row>
    <row r="100" spans="1:5" ht="12.75">
      <c r="A100" s="2" t="s">
        <v>2</v>
      </c>
      <c r="B100" s="2" t="s">
        <v>3</v>
      </c>
      <c r="C100" s="2" t="s">
        <v>4</v>
      </c>
      <c r="D100" s="2" t="s">
        <v>5</v>
      </c>
      <c r="E100" s="2" t="s">
        <v>6</v>
      </c>
    </row>
    <row r="101" spans="1:5" ht="12.75">
      <c r="A101" s="12">
        <v>10000000</v>
      </c>
      <c r="B101" s="12" t="s">
        <v>7</v>
      </c>
      <c r="C101" s="12">
        <v>707411</v>
      </c>
      <c r="D101" s="12">
        <v>933644.92</v>
      </c>
      <c r="E101" s="13">
        <f aca="true" t="shared" si="2" ref="E101:E135">IF(C101=0,0,D101/C101*100)</f>
        <v>131.98054878988313</v>
      </c>
    </row>
    <row r="102" spans="1:5" ht="12.75">
      <c r="A102" s="12">
        <v>19000000</v>
      </c>
      <c r="B102" s="12" t="s">
        <v>81</v>
      </c>
      <c r="C102" s="12">
        <v>707411</v>
      </c>
      <c r="D102" s="12">
        <v>933644.92</v>
      </c>
      <c r="E102" s="13">
        <f t="shared" si="2"/>
        <v>131.98054878988313</v>
      </c>
    </row>
    <row r="103" spans="1:5" ht="12.75">
      <c r="A103" s="12">
        <v>19010000</v>
      </c>
      <c r="B103" s="12" t="s">
        <v>82</v>
      </c>
      <c r="C103" s="12">
        <v>707411</v>
      </c>
      <c r="D103" s="12">
        <v>933644.92</v>
      </c>
      <c r="E103" s="13">
        <f t="shared" si="2"/>
        <v>131.98054878988313</v>
      </c>
    </row>
    <row r="104" spans="1:5" ht="12.75">
      <c r="A104" s="12">
        <v>19010100</v>
      </c>
      <c r="B104" s="12" t="s">
        <v>83</v>
      </c>
      <c r="C104" s="12">
        <v>80411</v>
      </c>
      <c r="D104" s="12">
        <v>173951.69</v>
      </c>
      <c r="E104" s="13">
        <f t="shared" si="2"/>
        <v>216.3282262377038</v>
      </c>
    </row>
    <row r="105" spans="1:5" ht="12.75">
      <c r="A105" s="12">
        <v>19010200</v>
      </c>
      <c r="B105" s="12" t="s">
        <v>334</v>
      </c>
      <c r="C105" s="12">
        <v>0</v>
      </c>
      <c r="D105" s="12">
        <v>992.55</v>
      </c>
      <c r="E105" s="13">
        <f t="shared" si="2"/>
        <v>0</v>
      </c>
    </row>
    <row r="106" spans="1:5" ht="12.75">
      <c r="A106" s="12">
        <v>19010300</v>
      </c>
      <c r="B106" s="12" t="s">
        <v>84</v>
      </c>
      <c r="C106" s="12">
        <v>627000</v>
      </c>
      <c r="D106" s="12">
        <v>758700.68</v>
      </c>
      <c r="E106" s="13">
        <f t="shared" si="2"/>
        <v>121.00489314194579</v>
      </c>
    </row>
    <row r="107" spans="1:5" ht="12.75">
      <c r="A107" s="12">
        <v>20000000</v>
      </c>
      <c r="B107" s="12" t="s">
        <v>43</v>
      </c>
      <c r="C107" s="12">
        <v>4173379.833333333</v>
      </c>
      <c r="D107" s="12">
        <v>17010139.99</v>
      </c>
      <c r="E107" s="13">
        <f t="shared" si="2"/>
        <v>407.5866724168688</v>
      </c>
    </row>
    <row r="108" spans="1:5" ht="12.75">
      <c r="A108" s="12">
        <v>21000000</v>
      </c>
      <c r="B108" s="12" t="s">
        <v>44</v>
      </c>
      <c r="C108" s="12">
        <v>0</v>
      </c>
      <c r="D108" s="12">
        <v>207458.34</v>
      </c>
      <c r="E108" s="13">
        <f t="shared" si="2"/>
        <v>0</v>
      </c>
    </row>
    <row r="109" spans="1:5" ht="12.75">
      <c r="A109" s="12">
        <v>21110000</v>
      </c>
      <c r="B109" s="12" t="s">
        <v>335</v>
      </c>
      <c r="C109" s="12">
        <v>0</v>
      </c>
      <c r="D109" s="12">
        <v>207458.34</v>
      </c>
      <c r="E109" s="13">
        <f t="shared" si="2"/>
        <v>0</v>
      </c>
    </row>
    <row r="110" spans="1:5" ht="12.75">
      <c r="A110" s="12">
        <v>24000000</v>
      </c>
      <c r="B110" s="12" t="s">
        <v>57</v>
      </c>
      <c r="C110" s="12">
        <v>633963</v>
      </c>
      <c r="D110" s="12">
        <v>1257895.03</v>
      </c>
      <c r="E110" s="13">
        <f t="shared" si="2"/>
        <v>198.41773573536628</v>
      </c>
    </row>
    <row r="111" spans="1:5" ht="12.75">
      <c r="A111" s="12">
        <v>24060000</v>
      </c>
      <c r="B111" s="12" t="s">
        <v>45</v>
      </c>
      <c r="C111" s="12">
        <v>0</v>
      </c>
      <c r="D111" s="12">
        <v>177087.18</v>
      </c>
      <c r="E111" s="13">
        <f t="shared" si="2"/>
        <v>0</v>
      </c>
    </row>
    <row r="112" spans="1:5" ht="12.75">
      <c r="A112" s="12">
        <v>24062100</v>
      </c>
      <c r="B112" s="12" t="s">
        <v>85</v>
      </c>
      <c r="C112" s="12">
        <v>0</v>
      </c>
      <c r="D112" s="12">
        <v>177087.18</v>
      </c>
      <c r="E112" s="13">
        <f t="shared" si="2"/>
        <v>0</v>
      </c>
    </row>
    <row r="113" spans="1:5" ht="12.75">
      <c r="A113" s="12">
        <v>24170000</v>
      </c>
      <c r="B113" s="12" t="s">
        <v>86</v>
      </c>
      <c r="C113" s="12">
        <v>633963</v>
      </c>
      <c r="D113" s="12">
        <v>1080807.85</v>
      </c>
      <c r="E113" s="13">
        <f t="shared" si="2"/>
        <v>170.48437369373292</v>
      </c>
    </row>
    <row r="114" spans="1:5" ht="12.75">
      <c r="A114" s="12">
        <v>25000000</v>
      </c>
      <c r="B114" s="12" t="s">
        <v>87</v>
      </c>
      <c r="C114" s="12">
        <v>3539416.833333333</v>
      </c>
      <c r="D114" s="12">
        <v>15544786.62</v>
      </c>
      <c r="E114" s="13">
        <f t="shared" si="2"/>
        <v>439.1906167593239</v>
      </c>
    </row>
    <row r="115" spans="1:5" ht="12.75">
      <c r="A115" s="12">
        <v>25010000</v>
      </c>
      <c r="B115" s="12" t="s">
        <v>88</v>
      </c>
      <c r="C115" s="12">
        <v>3539416.833333333</v>
      </c>
      <c r="D115" s="12">
        <v>10260593.21</v>
      </c>
      <c r="E115" s="13">
        <f t="shared" si="2"/>
        <v>289.8950220660174</v>
      </c>
    </row>
    <row r="116" spans="1:5" ht="12.75">
      <c r="A116" s="12">
        <v>25010100</v>
      </c>
      <c r="B116" s="12" t="s">
        <v>89</v>
      </c>
      <c r="C116" s="12">
        <v>2999738.5</v>
      </c>
      <c r="D116" s="12">
        <v>2998508.66</v>
      </c>
      <c r="E116" s="13">
        <f t="shared" si="2"/>
        <v>99.95900175965339</v>
      </c>
    </row>
    <row r="117" spans="1:5" ht="12.75">
      <c r="A117" s="12">
        <v>25010200</v>
      </c>
      <c r="B117" s="12" t="s">
        <v>90</v>
      </c>
      <c r="C117" s="12">
        <v>30103.33333333334</v>
      </c>
      <c r="D117" s="12">
        <v>6786844.12</v>
      </c>
      <c r="E117" s="13">
        <f t="shared" si="2"/>
        <v>22545.15818846196</v>
      </c>
    </row>
    <row r="118" spans="1:5" ht="12.75">
      <c r="A118" s="12">
        <v>25010300</v>
      </c>
      <c r="B118" s="12" t="s">
        <v>91</v>
      </c>
      <c r="C118" s="12">
        <v>444213.9166666666</v>
      </c>
      <c r="D118" s="12">
        <v>373829.05</v>
      </c>
      <c r="E118" s="13">
        <f t="shared" si="2"/>
        <v>84.15518649329424</v>
      </c>
    </row>
    <row r="119" spans="1:5" ht="12.75">
      <c r="A119" s="12">
        <v>25010400</v>
      </c>
      <c r="B119" s="12" t="s">
        <v>92</v>
      </c>
      <c r="C119" s="12">
        <v>65361.08333333332</v>
      </c>
      <c r="D119" s="12">
        <v>101411.38</v>
      </c>
      <c r="E119" s="13">
        <f t="shared" si="2"/>
        <v>155.15559845116812</v>
      </c>
    </row>
    <row r="120" spans="1:5" ht="12.75">
      <c r="A120" s="12">
        <v>25020000</v>
      </c>
      <c r="B120" s="12" t="s">
        <v>93</v>
      </c>
      <c r="C120" s="12">
        <v>0</v>
      </c>
      <c r="D120" s="12">
        <v>5284193.41</v>
      </c>
      <c r="E120" s="13">
        <f t="shared" si="2"/>
        <v>0</v>
      </c>
    </row>
    <row r="121" spans="1:5" ht="12.75">
      <c r="A121" s="12">
        <v>25020100</v>
      </c>
      <c r="B121" s="12" t="s">
        <v>94</v>
      </c>
      <c r="C121" s="12">
        <v>0</v>
      </c>
      <c r="D121" s="12">
        <v>2842696.29</v>
      </c>
      <c r="E121" s="13">
        <f t="shared" si="2"/>
        <v>0</v>
      </c>
    </row>
    <row r="122" spans="1:5" ht="12.75">
      <c r="A122" s="12">
        <v>25020200</v>
      </c>
      <c r="B122" s="12" t="s">
        <v>95</v>
      </c>
      <c r="C122" s="12">
        <v>0</v>
      </c>
      <c r="D122" s="12">
        <v>2441497.12</v>
      </c>
      <c r="E122" s="13">
        <f t="shared" si="2"/>
        <v>0</v>
      </c>
    </row>
    <row r="123" spans="1:5" ht="12.75">
      <c r="A123" s="12">
        <v>30000000</v>
      </c>
      <c r="B123" s="12" t="s">
        <v>58</v>
      </c>
      <c r="C123" s="12">
        <v>473284</v>
      </c>
      <c r="D123" s="12">
        <v>475092.97</v>
      </c>
      <c r="E123" s="13">
        <f t="shared" si="2"/>
        <v>100.3822165972228</v>
      </c>
    </row>
    <row r="124" spans="1:5" ht="12.75">
      <c r="A124" s="12">
        <v>33000000</v>
      </c>
      <c r="B124" s="12" t="s">
        <v>96</v>
      </c>
      <c r="C124" s="12">
        <v>473284</v>
      </c>
      <c r="D124" s="12">
        <v>475092.97</v>
      </c>
      <c r="E124" s="13">
        <f t="shared" si="2"/>
        <v>100.3822165972228</v>
      </c>
    </row>
    <row r="125" spans="1:5" ht="12.75">
      <c r="A125" s="12">
        <v>33010000</v>
      </c>
      <c r="B125" s="12" t="s">
        <v>97</v>
      </c>
      <c r="C125" s="12">
        <v>473284</v>
      </c>
      <c r="D125" s="12">
        <v>475092.97</v>
      </c>
      <c r="E125" s="13">
        <f t="shared" si="2"/>
        <v>100.3822165972228</v>
      </c>
    </row>
    <row r="126" spans="1:5" ht="12.75">
      <c r="A126" s="12">
        <v>33010100</v>
      </c>
      <c r="B126" s="12" t="s">
        <v>98</v>
      </c>
      <c r="C126" s="12">
        <v>473284</v>
      </c>
      <c r="D126" s="12">
        <v>475092.97</v>
      </c>
      <c r="E126" s="13">
        <f t="shared" si="2"/>
        <v>100.3822165972228</v>
      </c>
    </row>
    <row r="127" spans="1:5" ht="12.75">
      <c r="A127" s="12">
        <v>40000000</v>
      </c>
      <c r="B127" s="12" t="s">
        <v>59</v>
      </c>
      <c r="C127" s="12">
        <v>23546947.96</v>
      </c>
      <c r="D127" s="12">
        <v>21643865.46</v>
      </c>
      <c r="E127" s="13">
        <f t="shared" si="2"/>
        <v>91.9179228525377</v>
      </c>
    </row>
    <row r="128" spans="1:5" ht="12.75">
      <c r="A128" s="12">
        <v>41000000</v>
      </c>
      <c r="B128" s="12" t="s">
        <v>60</v>
      </c>
      <c r="C128" s="12">
        <v>23546947.96</v>
      </c>
      <c r="D128" s="12">
        <v>21643865.46</v>
      </c>
      <c r="E128" s="13">
        <f t="shared" si="2"/>
        <v>91.9179228525377</v>
      </c>
    </row>
    <row r="129" spans="1:5" ht="12.75">
      <c r="A129" s="12">
        <v>41050000</v>
      </c>
      <c r="B129" s="12" t="s">
        <v>68</v>
      </c>
      <c r="C129" s="12">
        <v>23546947.96</v>
      </c>
      <c r="D129" s="12">
        <v>21643865.46</v>
      </c>
      <c r="E129" s="13">
        <f t="shared" si="2"/>
        <v>91.9179228525377</v>
      </c>
    </row>
    <row r="130" spans="1:5" ht="12.75">
      <c r="A130" s="12">
        <v>41052600</v>
      </c>
      <c r="B130" s="12" t="s">
        <v>312</v>
      </c>
      <c r="C130" s="12">
        <v>3969186.4</v>
      </c>
      <c r="D130" s="12">
        <v>3969186.4</v>
      </c>
      <c r="E130" s="13">
        <f t="shared" si="2"/>
        <v>100</v>
      </c>
    </row>
    <row r="131" spans="1:5" ht="12.75">
      <c r="A131" s="12">
        <v>41053900</v>
      </c>
      <c r="B131" s="12" t="s">
        <v>78</v>
      </c>
      <c r="C131" s="12">
        <v>19577761.560000002</v>
      </c>
      <c r="D131" s="12">
        <v>17674679.06</v>
      </c>
      <c r="E131" s="13">
        <f t="shared" si="2"/>
        <v>90.27936623823095</v>
      </c>
    </row>
    <row r="132" spans="1:5" ht="12.75">
      <c r="A132" s="12">
        <v>50000000</v>
      </c>
      <c r="B132" s="12" t="s">
        <v>99</v>
      </c>
      <c r="C132" s="12">
        <v>1352325</v>
      </c>
      <c r="D132" s="12">
        <v>1751584.04</v>
      </c>
      <c r="E132" s="13">
        <f t="shared" si="2"/>
        <v>129.52389699221712</v>
      </c>
    </row>
    <row r="133" spans="1:5" ht="12.75">
      <c r="A133" s="12">
        <v>50110000</v>
      </c>
      <c r="B133" s="12" t="s">
        <v>100</v>
      </c>
      <c r="C133" s="12">
        <v>1352325</v>
      </c>
      <c r="D133" s="12">
        <v>1751584.04</v>
      </c>
      <c r="E133" s="13">
        <f t="shared" si="2"/>
        <v>129.52389699221712</v>
      </c>
    </row>
    <row r="134" spans="1:5" ht="12.75">
      <c r="A134" s="3" t="s">
        <v>79</v>
      </c>
      <c r="B134" s="3"/>
      <c r="C134" s="3">
        <v>6706399.833333333</v>
      </c>
      <c r="D134" s="3">
        <v>20170461.919999998</v>
      </c>
      <c r="E134" s="14">
        <f t="shared" si="2"/>
        <v>300.7643806106699</v>
      </c>
    </row>
    <row r="135" spans="1:5" ht="12.75">
      <c r="A135" s="3" t="s">
        <v>80</v>
      </c>
      <c r="B135" s="3"/>
      <c r="C135" s="3">
        <v>30253347.793333333</v>
      </c>
      <c r="D135" s="3">
        <v>41814327.379999995</v>
      </c>
      <c r="E135" s="14">
        <f t="shared" si="2"/>
        <v>138.2138851727816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5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103</v>
      </c>
    </row>
    <row r="2" spans="1:12" ht="18">
      <c r="A2" s="21" t="s">
        <v>336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323</v>
      </c>
      <c r="L4" s="4" t="s">
        <v>104</v>
      </c>
    </row>
    <row r="5" spans="1:16" s="1" customFormat="1" ht="63.75">
      <c r="A5" s="5" t="s">
        <v>2</v>
      </c>
      <c r="B5" s="5" t="s">
        <v>105</v>
      </c>
      <c r="C5" s="5" t="s">
        <v>106</v>
      </c>
      <c r="D5" s="5" t="s">
        <v>107</v>
      </c>
      <c r="E5" s="5" t="s">
        <v>108</v>
      </c>
      <c r="F5" s="5" t="s">
        <v>109</v>
      </c>
      <c r="G5" s="5" t="s">
        <v>110</v>
      </c>
      <c r="H5" s="5" t="s">
        <v>111</v>
      </c>
      <c r="I5" s="5" t="s">
        <v>112</v>
      </c>
      <c r="J5" s="5" t="s">
        <v>113</v>
      </c>
      <c r="K5" s="5" t="s">
        <v>114</v>
      </c>
      <c r="L5" s="5" t="s">
        <v>115</v>
      </c>
      <c r="M5" s="5" t="s">
        <v>116</v>
      </c>
      <c r="N5" s="5" t="s">
        <v>117</v>
      </c>
      <c r="O5" s="5" t="s">
        <v>118</v>
      </c>
      <c r="P5" s="5" t="s">
        <v>119</v>
      </c>
    </row>
    <row r="6" spans="1:16" ht="25.5">
      <c r="A6" s="6" t="s">
        <v>120</v>
      </c>
      <c r="B6" s="7" t="s">
        <v>121</v>
      </c>
      <c r="C6" s="8">
        <v>547394650</v>
      </c>
      <c r="D6" s="8">
        <v>607098097.7</v>
      </c>
      <c r="E6" s="8">
        <v>573385526.7</v>
      </c>
      <c r="F6" s="8">
        <v>520162915.6499997</v>
      </c>
      <c r="G6" s="8">
        <v>61182</v>
      </c>
      <c r="H6" s="8">
        <v>513952947.2199996</v>
      </c>
      <c r="I6" s="8">
        <v>6209968.43</v>
      </c>
      <c r="J6" s="8">
        <v>67684541.34999998</v>
      </c>
      <c r="K6" s="8">
        <f aca="true" t="shared" si="0" ref="K6:K69">E6-F6</f>
        <v>53222611.05000037</v>
      </c>
      <c r="L6" s="8">
        <f aca="true" t="shared" si="1" ref="L6:L69">D6-F6</f>
        <v>86935182.05000037</v>
      </c>
      <c r="M6" s="8">
        <f aca="true" t="shared" si="2" ref="M6:M69">IF(E6=0,0,(F6/E6)*100)</f>
        <v>90.71783144644199</v>
      </c>
      <c r="N6" s="8">
        <f aca="true" t="shared" si="3" ref="N6:N69">D6-H6</f>
        <v>93145150.48000044</v>
      </c>
      <c r="O6" s="8">
        <f aca="true" t="shared" si="4" ref="O6:O69">E6-H6</f>
        <v>59432579.48000044</v>
      </c>
      <c r="P6" s="8">
        <f aca="true" t="shared" si="5" ref="P6:P69">IF(E6=0,0,(H6/E6)*100)</f>
        <v>89.63479601202141</v>
      </c>
    </row>
    <row r="7" spans="1:16" ht="51">
      <c r="A7" s="9" t="s">
        <v>122</v>
      </c>
      <c r="B7" s="10" t="s">
        <v>123</v>
      </c>
      <c r="C7" s="11">
        <v>2671400</v>
      </c>
      <c r="D7" s="11">
        <v>2941000</v>
      </c>
      <c r="E7" s="11">
        <v>2616550</v>
      </c>
      <c r="F7" s="11">
        <v>2219975.94</v>
      </c>
      <c r="G7" s="11">
        <v>0</v>
      </c>
      <c r="H7" s="11">
        <v>2219975.94</v>
      </c>
      <c r="I7" s="11">
        <v>0</v>
      </c>
      <c r="J7" s="11">
        <v>1380</v>
      </c>
      <c r="K7" s="11">
        <f t="shared" si="0"/>
        <v>396574.06000000006</v>
      </c>
      <c r="L7" s="11">
        <f t="shared" si="1"/>
        <v>721024.06</v>
      </c>
      <c r="M7" s="11">
        <f t="shared" si="2"/>
        <v>84.84362767766716</v>
      </c>
      <c r="N7" s="11">
        <f t="shared" si="3"/>
        <v>721024.06</v>
      </c>
      <c r="O7" s="11">
        <f t="shared" si="4"/>
        <v>396574.06000000006</v>
      </c>
      <c r="P7" s="11">
        <f t="shared" si="5"/>
        <v>84.84362767766716</v>
      </c>
    </row>
    <row r="8" spans="1:16" ht="12.75">
      <c r="A8" s="9" t="s">
        <v>124</v>
      </c>
      <c r="B8" s="10" t="s">
        <v>125</v>
      </c>
      <c r="C8" s="11">
        <v>310500</v>
      </c>
      <c r="D8" s="11">
        <v>679959</v>
      </c>
      <c r="E8" s="11">
        <v>647444</v>
      </c>
      <c r="F8" s="11">
        <v>429296.44</v>
      </c>
      <c r="G8" s="11">
        <v>0</v>
      </c>
      <c r="H8" s="11">
        <v>426741.19</v>
      </c>
      <c r="I8" s="11">
        <v>2555.25</v>
      </c>
      <c r="J8" s="11">
        <v>0</v>
      </c>
      <c r="K8" s="11">
        <f t="shared" si="0"/>
        <v>218147.56</v>
      </c>
      <c r="L8" s="11">
        <f t="shared" si="1"/>
        <v>250662.56</v>
      </c>
      <c r="M8" s="11">
        <f t="shared" si="2"/>
        <v>66.30634309685472</v>
      </c>
      <c r="N8" s="11">
        <f t="shared" si="3"/>
        <v>253217.81</v>
      </c>
      <c r="O8" s="11">
        <f t="shared" si="4"/>
        <v>220702.81</v>
      </c>
      <c r="P8" s="11">
        <f t="shared" si="5"/>
        <v>65.91167575883011</v>
      </c>
    </row>
    <row r="9" spans="1:16" ht="51">
      <c r="A9" s="9" t="s">
        <v>126</v>
      </c>
      <c r="B9" s="10" t="s">
        <v>127</v>
      </c>
      <c r="C9" s="11">
        <v>129948958</v>
      </c>
      <c r="D9" s="11">
        <v>136890572</v>
      </c>
      <c r="E9" s="11">
        <v>127215161</v>
      </c>
      <c r="F9" s="11">
        <v>111369043.92999999</v>
      </c>
      <c r="G9" s="11">
        <v>0</v>
      </c>
      <c r="H9" s="11">
        <v>110705234.11000001</v>
      </c>
      <c r="I9" s="11">
        <v>663809.82</v>
      </c>
      <c r="J9" s="11">
        <v>303650.64</v>
      </c>
      <c r="K9" s="11">
        <f t="shared" si="0"/>
        <v>15846117.070000008</v>
      </c>
      <c r="L9" s="11">
        <f t="shared" si="1"/>
        <v>25521528.070000008</v>
      </c>
      <c r="M9" s="11">
        <f t="shared" si="2"/>
        <v>87.54384544622003</v>
      </c>
      <c r="N9" s="11">
        <f t="shared" si="3"/>
        <v>26185337.889999986</v>
      </c>
      <c r="O9" s="11">
        <f t="shared" si="4"/>
        <v>16509926.889999986</v>
      </c>
      <c r="P9" s="11">
        <f t="shared" si="5"/>
        <v>87.02204457375959</v>
      </c>
    </row>
    <row r="10" spans="1:16" ht="63.75">
      <c r="A10" s="9" t="s">
        <v>128</v>
      </c>
      <c r="B10" s="10" t="s">
        <v>129</v>
      </c>
      <c r="C10" s="11">
        <v>2147278</v>
      </c>
      <c r="D10" s="11">
        <v>1337180</v>
      </c>
      <c r="E10" s="11">
        <v>1336931</v>
      </c>
      <c r="F10" s="11">
        <v>1090274.59</v>
      </c>
      <c r="G10" s="11">
        <v>0</v>
      </c>
      <c r="H10" s="11">
        <v>1083758.32</v>
      </c>
      <c r="I10" s="11">
        <v>6516.27</v>
      </c>
      <c r="J10" s="11">
        <v>0</v>
      </c>
      <c r="K10" s="11">
        <f t="shared" si="0"/>
        <v>246656.40999999992</v>
      </c>
      <c r="L10" s="11">
        <f t="shared" si="1"/>
        <v>246905.40999999992</v>
      </c>
      <c r="M10" s="11">
        <f t="shared" si="2"/>
        <v>81.55055047717497</v>
      </c>
      <c r="N10" s="11">
        <f t="shared" si="3"/>
        <v>253421.67999999993</v>
      </c>
      <c r="O10" s="11">
        <f t="shared" si="4"/>
        <v>253172.67999999993</v>
      </c>
      <c r="P10" s="11">
        <f t="shared" si="5"/>
        <v>81.06314536801077</v>
      </c>
    </row>
    <row r="11" spans="1:16" ht="25.5">
      <c r="A11" s="9" t="s">
        <v>130</v>
      </c>
      <c r="B11" s="10" t="s">
        <v>131</v>
      </c>
      <c r="C11" s="11">
        <v>2487419</v>
      </c>
      <c r="D11" s="11">
        <v>2627429</v>
      </c>
      <c r="E11" s="11">
        <v>2389802</v>
      </c>
      <c r="F11" s="11">
        <v>2030192.57</v>
      </c>
      <c r="G11" s="11">
        <v>0</v>
      </c>
      <c r="H11" s="11">
        <v>1988816.24</v>
      </c>
      <c r="I11" s="11">
        <v>41376.33</v>
      </c>
      <c r="J11" s="11">
        <v>795</v>
      </c>
      <c r="K11" s="11">
        <f t="shared" si="0"/>
        <v>359609.42999999993</v>
      </c>
      <c r="L11" s="11">
        <f t="shared" si="1"/>
        <v>597236.4299999999</v>
      </c>
      <c r="M11" s="11">
        <f t="shared" si="2"/>
        <v>84.95233370798083</v>
      </c>
      <c r="N11" s="11">
        <f t="shared" si="3"/>
        <v>638612.76</v>
      </c>
      <c r="O11" s="11">
        <f t="shared" si="4"/>
        <v>400985.76</v>
      </c>
      <c r="P11" s="11">
        <f t="shared" si="5"/>
        <v>83.22096307560209</v>
      </c>
    </row>
    <row r="12" spans="1:16" ht="38.25">
      <c r="A12" s="9" t="s">
        <v>132</v>
      </c>
      <c r="B12" s="10" t="s">
        <v>133</v>
      </c>
      <c r="C12" s="11">
        <v>5859200</v>
      </c>
      <c r="D12" s="11">
        <v>6411915</v>
      </c>
      <c r="E12" s="11">
        <v>6090211</v>
      </c>
      <c r="F12" s="11">
        <v>5291702.41</v>
      </c>
      <c r="G12" s="11">
        <v>0</v>
      </c>
      <c r="H12" s="11">
        <v>4875834.78</v>
      </c>
      <c r="I12" s="11">
        <v>415867.63</v>
      </c>
      <c r="J12" s="11">
        <v>20301.92</v>
      </c>
      <c r="K12" s="11">
        <f t="shared" si="0"/>
        <v>798508.5899999999</v>
      </c>
      <c r="L12" s="11">
        <f t="shared" si="1"/>
        <v>1120212.5899999999</v>
      </c>
      <c r="M12" s="11">
        <f t="shared" si="2"/>
        <v>86.88865476089417</v>
      </c>
      <c r="N12" s="11">
        <f t="shared" si="3"/>
        <v>1536080.2199999997</v>
      </c>
      <c r="O12" s="11">
        <f t="shared" si="4"/>
        <v>1214376.2199999997</v>
      </c>
      <c r="P12" s="11">
        <f t="shared" si="5"/>
        <v>80.06019463036667</v>
      </c>
    </row>
    <row r="13" spans="1:16" ht="25.5">
      <c r="A13" s="9" t="s">
        <v>134</v>
      </c>
      <c r="B13" s="10" t="s">
        <v>135</v>
      </c>
      <c r="C13" s="11">
        <v>1385872</v>
      </c>
      <c r="D13" s="11">
        <v>1405872</v>
      </c>
      <c r="E13" s="11">
        <v>1301223</v>
      </c>
      <c r="F13" s="11">
        <v>1165721.24</v>
      </c>
      <c r="G13" s="11">
        <v>0</v>
      </c>
      <c r="H13" s="11">
        <v>1162218.06</v>
      </c>
      <c r="I13" s="11">
        <v>3503.18</v>
      </c>
      <c r="J13" s="11">
        <v>900</v>
      </c>
      <c r="K13" s="11">
        <f t="shared" si="0"/>
        <v>135501.76</v>
      </c>
      <c r="L13" s="11">
        <f t="shared" si="1"/>
        <v>240150.76</v>
      </c>
      <c r="M13" s="11">
        <f t="shared" si="2"/>
        <v>89.58658431337287</v>
      </c>
      <c r="N13" s="11">
        <f t="shared" si="3"/>
        <v>243653.93999999994</v>
      </c>
      <c r="O13" s="11">
        <f t="shared" si="4"/>
        <v>139004.93999999994</v>
      </c>
      <c r="P13" s="11">
        <f t="shared" si="5"/>
        <v>89.31736220463364</v>
      </c>
    </row>
    <row r="14" spans="1:16" ht="12.75">
      <c r="A14" s="9" t="s">
        <v>136</v>
      </c>
      <c r="B14" s="10" t="s">
        <v>137</v>
      </c>
      <c r="C14" s="11">
        <v>3527498</v>
      </c>
      <c r="D14" s="11">
        <v>3798598</v>
      </c>
      <c r="E14" s="11">
        <v>3488571</v>
      </c>
      <c r="F14" s="11">
        <v>2956615.59</v>
      </c>
      <c r="G14" s="11">
        <v>0</v>
      </c>
      <c r="H14" s="11">
        <v>2947323.69</v>
      </c>
      <c r="I14" s="11">
        <v>9291.9</v>
      </c>
      <c r="J14" s="11">
        <v>10944.3</v>
      </c>
      <c r="K14" s="11">
        <f t="shared" si="0"/>
        <v>531955.4100000001</v>
      </c>
      <c r="L14" s="11">
        <f t="shared" si="1"/>
        <v>841982.4100000001</v>
      </c>
      <c r="M14" s="11">
        <f t="shared" si="2"/>
        <v>84.7514810505505</v>
      </c>
      <c r="N14" s="11">
        <f t="shared" si="3"/>
        <v>851274.31</v>
      </c>
      <c r="O14" s="11">
        <f t="shared" si="4"/>
        <v>541247.31</v>
      </c>
      <c r="P14" s="11">
        <f t="shared" si="5"/>
        <v>84.48512843797647</v>
      </c>
    </row>
    <row r="15" spans="1:16" ht="12.75">
      <c r="A15" s="9" t="s">
        <v>138</v>
      </c>
      <c r="B15" s="10" t="s">
        <v>139</v>
      </c>
      <c r="C15" s="11">
        <v>865218</v>
      </c>
      <c r="D15" s="11">
        <v>872465</v>
      </c>
      <c r="E15" s="11">
        <v>790395</v>
      </c>
      <c r="F15" s="11">
        <v>666010.99</v>
      </c>
      <c r="G15" s="11">
        <v>0</v>
      </c>
      <c r="H15" s="11">
        <v>610902.66</v>
      </c>
      <c r="I15" s="11">
        <v>55108.33</v>
      </c>
      <c r="J15" s="11">
        <v>0</v>
      </c>
      <c r="K15" s="11">
        <f t="shared" si="0"/>
        <v>124384.01000000001</v>
      </c>
      <c r="L15" s="11">
        <f t="shared" si="1"/>
        <v>206454.01</v>
      </c>
      <c r="M15" s="11">
        <f t="shared" si="2"/>
        <v>84.2630570790554</v>
      </c>
      <c r="N15" s="11">
        <f t="shared" si="3"/>
        <v>261562.33999999997</v>
      </c>
      <c r="O15" s="11">
        <f t="shared" si="4"/>
        <v>179492.33999999997</v>
      </c>
      <c r="P15" s="11">
        <f t="shared" si="5"/>
        <v>77.29080523029624</v>
      </c>
    </row>
    <row r="16" spans="1:16" ht="25.5">
      <c r="A16" s="9" t="s">
        <v>140</v>
      </c>
      <c r="B16" s="10" t="s">
        <v>141</v>
      </c>
      <c r="C16" s="11">
        <v>50382121</v>
      </c>
      <c r="D16" s="11">
        <v>54216180.7</v>
      </c>
      <c r="E16" s="11">
        <v>49681711.7</v>
      </c>
      <c r="F16" s="11">
        <v>43597343.27</v>
      </c>
      <c r="G16" s="11">
        <v>0</v>
      </c>
      <c r="H16" s="11">
        <v>41186426.37</v>
      </c>
      <c r="I16" s="11">
        <v>2410916.9</v>
      </c>
      <c r="J16" s="11">
        <v>4561.8</v>
      </c>
      <c r="K16" s="11">
        <f t="shared" si="0"/>
        <v>6084368.43</v>
      </c>
      <c r="L16" s="11">
        <f t="shared" si="1"/>
        <v>10618837.43</v>
      </c>
      <c r="M16" s="11">
        <f t="shared" si="2"/>
        <v>87.75330353603738</v>
      </c>
      <c r="N16" s="11">
        <f t="shared" si="3"/>
        <v>13029754.330000006</v>
      </c>
      <c r="O16" s="11">
        <f t="shared" si="4"/>
        <v>8495285.330000006</v>
      </c>
      <c r="P16" s="11">
        <f t="shared" si="5"/>
        <v>82.90057842350869</v>
      </c>
    </row>
    <row r="17" spans="1:16" ht="38.25">
      <c r="A17" s="9" t="s">
        <v>142</v>
      </c>
      <c r="B17" s="10" t="s">
        <v>143</v>
      </c>
      <c r="C17" s="11">
        <v>12811845</v>
      </c>
      <c r="D17" s="11">
        <v>23046237</v>
      </c>
      <c r="E17" s="11">
        <v>22878679</v>
      </c>
      <c r="F17" s="11">
        <v>21739176.77</v>
      </c>
      <c r="G17" s="11">
        <v>0</v>
      </c>
      <c r="H17" s="11">
        <v>20399327.14</v>
      </c>
      <c r="I17" s="11">
        <v>1339849.63</v>
      </c>
      <c r="J17" s="11">
        <v>38758.61</v>
      </c>
      <c r="K17" s="11">
        <f t="shared" si="0"/>
        <v>1139502.2300000004</v>
      </c>
      <c r="L17" s="11">
        <f t="shared" si="1"/>
        <v>1307060.2300000004</v>
      </c>
      <c r="M17" s="11">
        <f t="shared" si="2"/>
        <v>95.01937052397125</v>
      </c>
      <c r="N17" s="11">
        <f t="shared" si="3"/>
        <v>2646909.8599999994</v>
      </c>
      <c r="O17" s="11">
        <f t="shared" si="4"/>
        <v>2479351.8599999994</v>
      </c>
      <c r="P17" s="11">
        <f t="shared" si="5"/>
        <v>89.16304625804663</v>
      </c>
    </row>
    <row r="18" spans="1:16" ht="25.5">
      <c r="A18" s="9" t="s">
        <v>144</v>
      </c>
      <c r="B18" s="10" t="s">
        <v>145</v>
      </c>
      <c r="C18" s="11">
        <v>1028135</v>
      </c>
      <c r="D18" s="11">
        <v>1028135</v>
      </c>
      <c r="E18" s="11">
        <v>942700</v>
      </c>
      <c r="F18" s="11">
        <v>857000</v>
      </c>
      <c r="G18" s="11">
        <v>0</v>
      </c>
      <c r="H18" s="11">
        <v>857000</v>
      </c>
      <c r="I18" s="11">
        <v>0</v>
      </c>
      <c r="J18" s="11">
        <v>82351.58</v>
      </c>
      <c r="K18" s="11">
        <f t="shared" si="0"/>
        <v>85700</v>
      </c>
      <c r="L18" s="11">
        <f t="shared" si="1"/>
        <v>171135</v>
      </c>
      <c r="M18" s="11">
        <f t="shared" si="2"/>
        <v>90.9090909090909</v>
      </c>
      <c r="N18" s="11">
        <f t="shared" si="3"/>
        <v>171135</v>
      </c>
      <c r="O18" s="11">
        <f t="shared" si="4"/>
        <v>85700</v>
      </c>
      <c r="P18" s="11">
        <f t="shared" si="5"/>
        <v>90.9090909090909</v>
      </c>
    </row>
    <row r="19" spans="1:16" ht="25.5">
      <c r="A19" s="9" t="s">
        <v>146</v>
      </c>
      <c r="B19" s="10" t="s">
        <v>147</v>
      </c>
      <c r="C19" s="11">
        <v>1761169</v>
      </c>
      <c r="D19" s="11">
        <v>1761169</v>
      </c>
      <c r="E19" s="11">
        <v>1614800</v>
      </c>
      <c r="F19" s="11">
        <v>1468000</v>
      </c>
      <c r="G19" s="11">
        <v>0</v>
      </c>
      <c r="H19" s="11">
        <v>1468000</v>
      </c>
      <c r="I19" s="11">
        <v>0</v>
      </c>
      <c r="J19" s="11">
        <v>130527.43</v>
      </c>
      <c r="K19" s="11">
        <f t="shared" si="0"/>
        <v>146800</v>
      </c>
      <c r="L19" s="11">
        <f t="shared" si="1"/>
        <v>293169</v>
      </c>
      <c r="M19" s="11">
        <f t="shared" si="2"/>
        <v>90.9090909090909</v>
      </c>
      <c r="N19" s="11">
        <f t="shared" si="3"/>
        <v>293169</v>
      </c>
      <c r="O19" s="11">
        <f t="shared" si="4"/>
        <v>146800</v>
      </c>
      <c r="P19" s="11">
        <f t="shared" si="5"/>
        <v>90.9090909090909</v>
      </c>
    </row>
    <row r="20" spans="1:16" ht="12.75">
      <c r="A20" s="9" t="s">
        <v>148</v>
      </c>
      <c r="B20" s="10" t="s">
        <v>149</v>
      </c>
      <c r="C20" s="11">
        <v>1265832</v>
      </c>
      <c r="D20" s="11">
        <v>1296432</v>
      </c>
      <c r="E20" s="11">
        <v>1154659</v>
      </c>
      <c r="F20" s="11">
        <v>635177.12</v>
      </c>
      <c r="G20" s="11">
        <v>0</v>
      </c>
      <c r="H20" s="11">
        <v>635177.12</v>
      </c>
      <c r="I20" s="11">
        <v>0</v>
      </c>
      <c r="J20" s="11">
        <v>0</v>
      </c>
      <c r="K20" s="11">
        <f t="shared" si="0"/>
        <v>519481.88</v>
      </c>
      <c r="L20" s="11">
        <f t="shared" si="1"/>
        <v>661254.88</v>
      </c>
      <c r="M20" s="11">
        <f t="shared" si="2"/>
        <v>55.009931070558494</v>
      </c>
      <c r="N20" s="11">
        <f t="shared" si="3"/>
        <v>661254.88</v>
      </c>
      <c r="O20" s="11">
        <f t="shared" si="4"/>
        <v>519481.88</v>
      </c>
      <c r="P20" s="11">
        <f t="shared" si="5"/>
        <v>55.009931070558494</v>
      </c>
    </row>
    <row r="21" spans="1:16" ht="38.25">
      <c r="A21" s="9" t="s">
        <v>150</v>
      </c>
      <c r="B21" s="10" t="s">
        <v>151</v>
      </c>
      <c r="C21" s="11">
        <v>13772900</v>
      </c>
      <c r="D21" s="11">
        <v>12989336.77</v>
      </c>
      <c r="E21" s="11">
        <v>12989336.77</v>
      </c>
      <c r="F21" s="11">
        <v>12989336.77</v>
      </c>
      <c r="G21" s="11">
        <v>0</v>
      </c>
      <c r="H21" s="11">
        <v>12989336.77</v>
      </c>
      <c r="I21" s="11">
        <v>0</v>
      </c>
      <c r="J21" s="11">
        <v>155314.24</v>
      </c>
      <c r="K21" s="11">
        <f t="shared" si="0"/>
        <v>0</v>
      </c>
      <c r="L21" s="11">
        <f t="shared" si="1"/>
        <v>0</v>
      </c>
      <c r="M21" s="11">
        <f t="shared" si="2"/>
        <v>100</v>
      </c>
      <c r="N21" s="11">
        <f t="shared" si="3"/>
        <v>0</v>
      </c>
      <c r="O21" s="11">
        <f t="shared" si="4"/>
        <v>0</v>
      </c>
      <c r="P21" s="11">
        <f t="shared" si="5"/>
        <v>100</v>
      </c>
    </row>
    <row r="22" spans="1:16" ht="25.5">
      <c r="A22" s="9" t="s">
        <v>152</v>
      </c>
      <c r="B22" s="10" t="s">
        <v>153</v>
      </c>
      <c r="C22" s="11">
        <v>134995800</v>
      </c>
      <c r="D22" s="11">
        <v>158278235.23</v>
      </c>
      <c r="E22" s="11">
        <v>158278235.23000002</v>
      </c>
      <c r="F22" s="11">
        <v>158278235.23</v>
      </c>
      <c r="G22" s="11">
        <v>0</v>
      </c>
      <c r="H22" s="11">
        <v>158278235.23</v>
      </c>
      <c r="I22" s="11">
        <v>0</v>
      </c>
      <c r="J22" s="11">
        <v>57590155.4</v>
      </c>
      <c r="K22" s="11">
        <f t="shared" si="0"/>
        <v>0</v>
      </c>
      <c r="L22" s="11">
        <f t="shared" si="1"/>
        <v>0</v>
      </c>
      <c r="M22" s="11">
        <f t="shared" si="2"/>
        <v>99.99999999999997</v>
      </c>
      <c r="N22" s="11">
        <f t="shared" si="3"/>
        <v>0</v>
      </c>
      <c r="O22" s="11">
        <f t="shared" si="4"/>
        <v>0</v>
      </c>
      <c r="P22" s="11">
        <f t="shared" si="5"/>
        <v>99.99999999999997</v>
      </c>
    </row>
    <row r="23" spans="1:16" ht="38.25">
      <c r="A23" s="9" t="s">
        <v>154</v>
      </c>
      <c r="B23" s="10" t="s">
        <v>155</v>
      </c>
      <c r="C23" s="11">
        <v>459629</v>
      </c>
      <c r="D23" s="11">
        <v>359629</v>
      </c>
      <c r="E23" s="11">
        <v>173824.24</v>
      </c>
      <c r="F23" s="11">
        <v>173824.24</v>
      </c>
      <c r="G23" s="11">
        <v>0</v>
      </c>
      <c r="H23" s="11">
        <v>173824.24</v>
      </c>
      <c r="I23" s="11">
        <v>0</v>
      </c>
      <c r="J23" s="11">
        <v>157026.34</v>
      </c>
      <c r="K23" s="11">
        <f t="shared" si="0"/>
        <v>0</v>
      </c>
      <c r="L23" s="11">
        <f t="shared" si="1"/>
        <v>185804.76</v>
      </c>
      <c r="M23" s="11">
        <f t="shared" si="2"/>
        <v>100</v>
      </c>
      <c r="N23" s="11">
        <f t="shared" si="3"/>
        <v>185804.76</v>
      </c>
      <c r="O23" s="11">
        <f t="shared" si="4"/>
        <v>0</v>
      </c>
      <c r="P23" s="11">
        <f t="shared" si="5"/>
        <v>100</v>
      </c>
    </row>
    <row r="24" spans="1:16" ht="38.25">
      <c r="A24" s="9" t="s">
        <v>156</v>
      </c>
      <c r="B24" s="10" t="s">
        <v>157</v>
      </c>
      <c r="C24" s="11">
        <v>3335071</v>
      </c>
      <c r="D24" s="11">
        <v>3435071</v>
      </c>
      <c r="E24" s="11">
        <v>3189686.76</v>
      </c>
      <c r="F24" s="11">
        <v>3189686.76</v>
      </c>
      <c r="G24" s="11">
        <v>0</v>
      </c>
      <c r="H24" s="11">
        <v>3189686.76</v>
      </c>
      <c r="I24" s="11">
        <v>0</v>
      </c>
      <c r="J24" s="11">
        <v>178226.05</v>
      </c>
      <c r="K24" s="11">
        <f t="shared" si="0"/>
        <v>0</v>
      </c>
      <c r="L24" s="11">
        <f t="shared" si="1"/>
        <v>245384.24000000022</v>
      </c>
      <c r="M24" s="11">
        <f t="shared" si="2"/>
        <v>100</v>
      </c>
      <c r="N24" s="11">
        <f t="shared" si="3"/>
        <v>245384.24000000022</v>
      </c>
      <c r="O24" s="11">
        <f t="shared" si="4"/>
        <v>0</v>
      </c>
      <c r="P24" s="11">
        <f t="shared" si="5"/>
        <v>100</v>
      </c>
    </row>
    <row r="25" spans="1:16" ht="25.5">
      <c r="A25" s="9" t="s">
        <v>158</v>
      </c>
      <c r="B25" s="10" t="s">
        <v>159</v>
      </c>
      <c r="C25" s="11">
        <v>0</v>
      </c>
      <c r="D25" s="11">
        <v>500</v>
      </c>
      <c r="E25" s="11">
        <v>500</v>
      </c>
      <c r="F25" s="11">
        <v>500</v>
      </c>
      <c r="G25" s="11">
        <v>0</v>
      </c>
      <c r="H25" s="11">
        <v>500</v>
      </c>
      <c r="I25" s="11">
        <v>0</v>
      </c>
      <c r="J25" s="11">
        <v>0</v>
      </c>
      <c r="K25" s="11">
        <f t="shared" si="0"/>
        <v>0</v>
      </c>
      <c r="L25" s="11">
        <f t="shared" si="1"/>
        <v>0</v>
      </c>
      <c r="M25" s="11">
        <f t="shared" si="2"/>
        <v>100</v>
      </c>
      <c r="N25" s="11">
        <f t="shared" si="3"/>
        <v>0</v>
      </c>
      <c r="O25" s="11">
        <f t="shared" si="4"/>
        <v>0</v>
      </c>
      <c r="P25" s="11">
        <f t="shared" si="5"/>
        <v>100</v>
      </c>
    </row>
    <row r="26" spans="1:16" ht="25.5">
      <c r="A26" s="9" t="s">
        <v>160</v>
      </c>
      <c r="B26" s="10" t="s">
        <v>161</v>
      </c>
      <c r="C26" s="11">
        <v>70295</v>
      </c>
      <c r="D26" s="11">
        <v>151795</v>
      </c>
      <c r="E26" s="11">
        <v>144995</v>
      </c>
      <c r="F26" s="11">
        <v>82225.94</v>
      </c>
      <c r="G26" s="11">
        <v>0</v>
      </c>
      <c r="H26" s="11">
        <v>14842.98</v>
      </c>
      <c r="I26" s="11">
        <v>67382.96</v>
      </c>
      <c r="J26" s="11">
        <v>0</v>
      </c>
      <c r="K26" s="11">
        <f t="shared" si="0"/>
        <v>62769.06</v>
      </c>
      <c r="L26" s="11">
        <f t="shared" si="1"/>
        <v>69569.06</v>
      </c>
      <c r="M26" s="11">
        <f t="shared" si="2"/>
        <v>56.7095003275975</v>
      </c>
      <c r="N26" s="11">
        <f t="shared" si="3"/>
        <v>136952.02</v>
      </c>
      <c r="O26" s="11">
        <f t="shared" si="4"/>
        <v>130152.02</v>
      </c>
      <c r="P26" s="11">
        <f t="shared" si="5"/>
        <v>10.236890927273354</v>
      </c>
    </row>
    <row r="27" spans="1:16" ht="38.25">
      <c r="A27" s="9" t="s">
        <v>162</v>
      </c>
      <c r="B27" s="10" t="s">
        <v>163</v>
      </c>
      <c r="C27" s="11">
        <v>573251</v>
      </c>
      <c r="D27" s="11">
        <v>2133044</v>
      </c>
      <c r="E27" s="11">
        <v>2124744</v>
      </c>
      <c r="F27" s="11">
        <v>2099710.66</v>
      </c>
      <c r="G27" s="11">
        <v>0</v>
      </c>
      <c r="H27" s="11">
        <v>1918010.66</v>
      </c>
      <c r="I27" s="11">
        <v>181700</v>
      </c>
      <c r="J27" s="11">
        <v>0</v>
      </c>
      <c r="K27" s="11">
        <f t="shared" si="0"/>
        <v>25033.33999999985</v>
      </c>
      <c r="L27" s="11">
        <f t="shared" si="1"/>
        <v>33333.33999999985</v>
      </c>
      <c r="M27" s="11">
        <f t="shared" si="2"/>
        <v>98.82181853437403</v>
      </c>
      <c r="N27" s="11">
        <f t="shared" si="3"/>
        <v>215033.34000000008</v>
      </c>
      <c r="O27" s="11">
        <f t="shared" si="4"/>
        <v>206733.34000000008</v>
      </c>
      <c r="P27" s="11">
        <f t="shared" si="5"/>
        <v>90.27020008057441</v>
      </c>
    </row>
    <row r="28" spans="1:16" ht="25.5">
      <c r="A28" s="9" t="s">
        <v>164</v>
      </c>
      <c r="B28" s="10" t="s">
        <v>165</v>
      </c>
      <c r="C28" s="11">
        <v>0</v>
      </c>
      <c r="D28" s="11">
        <v>2850</v>
      </c>
      <c r="E28" s="11">
        <v>2850</v>
      </c>
      <c r="F28" s="11">
        <v>2850</v>
      </c>
      <c r="G28" s="11">
        <v>0</v>
      </c>
      <c r="H28" s="11">
        <v>836.57</v>
      </c>
      <c r="I28" s="11">
        <v>2013.43</v>
      </c>
      <c r="J28" s="11">
        <v>0</v>
      </c>
      <c r="K28" s="11">
        <f t="shared" si="0"/>
        <v>0</v>
      </c>
      <c r="L28" s="11">
        <f t="shared" si="1"/>
        <v>0</v>
      </c>
      <c r="M28" s="11">
        <f t="shared" si="2"/>
        <v>100</v>
      </c>
      <c r="N28" s="11">
        <f t="shared" si="3"/>
        <v>2013.4299999999998</v>
      </c>
      <c r="O28" s="11">
        <f t="shared" si="4"/>
        <v>2013.4299999999998</v>
      </c>
      <c r="P28" s="11">
        <f t="shared" si="5"/>
        <v>29.353333333333335</v>
      </c>
    </row>
    <row r="29" spans="1:16" ht="12.75">
      <c r="A29" s="9" t="s">
        <v>166</v>
      </c>
      <c r="B29" s="10" t="s">
        <v>167</v>
      </c>
      <c r="C29" s="11">
        <v>1209060</v>
      </c>
      <c r="D29" s="11">
        <v>1209060</v>
      </c>
      <c r="E29" s="11">
        <v>1094650</v>
      </c>
      <c r="F29" s="11">
        <v>586541.2</v>
      </c>
      <c r="G29" s="11">
        <v>0</v>
      </c>
      <c r="H29" s="11">
        <v>586541.2</v>
      </c>
      <c r="I29" s="11">
        <v>0</v>
      </c>
      <c r="J29" s="11">
        <v>38310.67</v>
      </c>
      <c r="K29" s="11">
        <f t="shared" si="0"/>
        <v>508108.80000000005</v>
      </c>
      <c r="L29" s="11">
        <f t="shared" si="1"/>
        <v>622518.8</v>
      </c>
      <c r="M29" s="11">
        <f t="shared" si="2"/>
        <v>53.58253322979948</v>
      </c>
      <c r="N29" s="11">
        <f t="shared" si="3"/>
        <v>622518.8</v>
      </c>
      <c r="O29" s="11">
        <f t="shared" si="4"/>
        <v>508108.80000000005</v>
      </c>
      <c r="P29" s="11">
        <f t="shared" si="5"/>
        <v>53.58253322979948</v>
      </c>
    </row>
    <row r="30" spans="1:16" ht="12.75">
      <c r="A30" s="9" t="s">
        <v>168</v>
      </c>
      <c r="B30" s="10" t="s">
        <v>169</v>
      </c>
      <c r="C30" s="11">
        <v>180600</v>
      </c>
      <c r="D30" s="11">
        <v>195600</v>
      </c>
      <c r="E30" s="11">
        <v>168720</v>
      </c>
      <c r="F30" s="11">
        <v>153940</v>
      </c>
      <c r="G30" s="11">
        <v>0</v>
      </c>
      <c r="H30" s="11">
        <v>153940</v>
      </c>
      <c r="I30" s="11">
        <v>0</v>
      </c>
      <c r="J30" s="11">
        <v>12900</v>
      </c>
      <c r="K30" s="11">
        <f t="shared" si="0"/>
        <v>14780</v>
      </c>
      <c r="L30" s="11">
        <f t="shared" si="1"/>
        <v>41660</v>
      </c>
      <c r="M30" s="11">
        <f t="shared" si="2"/>
        <v>91.23992413466098</v>
      </c>
      <c r="N30" s="11">
        <f t="shared" si="3"/>
        <v>41660</v>
      </c>
      <c r="O30" s="11">
        <f t="shared" si="4"/>
        <v>14780</v>
      </c>
      <c r="P30" s="11">
        <f t="shared" si="5"/>
        <v>91.23992413466098</v>
      </c>
    </row>
    <row r="31" spans="1:16" ht="12.75">
      <c r="A31" s="9" t="s">
        <v>170</v>
      </c>
      <c r="B31" s="10" t="s">
        <v>171</v>
      </c>
      <c r="C31" s="11">
        <v>42244560</v>
      </c>
      <c r="D31" s="11">
        <v>43444560</v>
      </c>
      <c r="E31" s="11">
        <v>39686474</v>
      </c>
      <c r="F31" s="11">
        <v>35785166.080000006</v>
      </c>
      <c r="G31" s="11">
        <v>0</v>
      </c>
      <c r="H31" s="11">
        <v>35785165.34</v>
      </c>
      <c r="I31" s="11">
        <v>0.74</v>
      </c>
      <c r="J31" s="11">
        <v>3215380.41</v>
      </c>
      <c r="K31" s="11">
        <f t="shared" si="0"/>
        <v>3901307.9199999943</v>
      </c>
      <c r="L31" s="11">
        <f t="shared" si="1"/>
        <v>7659393.919999994</v>
      </c>
      <c r="M31" s="11">
        <f t="shared" si="2"/>
        <v>90.16967866684253</v>
      </c>
      <c r="N31" s="11">
        <f t="shared" si="3"/>
        <v>7659394.659999996</v>
      </c>
      <c r="O31" s="11">
        <f t="shared" si="4"/>
        <v>3901308.6599999964</v>
      </c>
      <c r="P31" s="11">
        <f t="shared" si="5"/>
        <v>90.16967680222739</v>
      </c>
    </row>
    <row r="32" spans="1:16" ht="25.5">
      <c r="A32" s="9" t="s">
        <v>172</v>
      </c>
      <c r="B32" s="10" t="s">
        <v>173</v>
      </c>
      <c r="C32" s="11">
        <v>2989741</v>
      </c>
      <c r="D32" s="11">
        <v>2989741</v>
      </c>
      <c r="E32" s="11">
        <v>2726048</v>
      </c>
      <c r="F32" s="11">
        <v>2409154.74</v>
      </c>
      <c r="G32" s="11">
        <v>0</v>
      </c>
      <c r="H32" s="11">
        <v>2409154.74</v>
      </c>
      <c r="I32" s="11">
        <v>0</v>
      </c>
      <c r="J32" s="11">
        <v>181645.64</v>
      </c>
      <c r="K32" s="11">
        <f t="shared" si="0"/>
        <v>316893.2599999998</v>
      </c>
      <c r="L32" s="11">
        <f t="shared" si="1"/>
        <v>580586.2599999998</v>
      </c>
      <c r="M32" s="11">
        <f t="shared" si="2"/>
        <v>88.37536022843325</v>
      </c>
      <c r="N32" s="11">
        <f t="shared" si="3"/>
        <v>580586.2599999998</v>
      </c>
      <c r="O32" s="11">
        <f t="shared" si="4"/>
        <v>316893.2599999998</v>
      </c>
      <c r="P32" s="11">
        <f t="shared" si="5"/>
        <v>88.37536022843325</v>
      </c>
    </row>
    <row r="33" spans="1:16" ht="12.75">
      <c r="A33" s="9" t="s">
        <v>174</v>
      </c>
      <c r="B33" s="10" t="s">
        <v>175</v>
      </c>
      <c r="C33" s="11">
        <v>12222852</v>
      </c>
      <c r="D33" s="11">
        <v>12222852</v>
      </c>
      <c r="E33" s="11">
        <v>11074663</v>
      </c>
      <c r="F33" s="11">
        <v>9083609.31</v>
      </c>
      <c r="G33" s="11">
        <v>0</v>
      </c>
      <c r="H33" s="11">
        <v>9083609.31</v>
      </c>
      <c r="I33" s="11">
        <v>0</v>
      </c>
      <c r="J33" s="11">
        <v>968562.78</v>
      </c>
      <c r="K33" s="11">
        <f t="shared" si="0"/>
        <v>1991053.6899999995</v>
      </c>
      <c r="L33" s="11">
        <f t="shared" si="1"/>
        <v>3139242.6899999995</v>
      </c>
      <c r="M33" s="11">
        <f t="shared" si="2"/>
        <v>82.02154151327224</v>
      </c>
      <c r="N33" s="11">
        <f t="shared" si="3"/>
        <v>3139242.6899999995</v>
      </c>
      <c r="O33" s="11">
        <f t="shared" si="4"/>
        <v>1991053.6899999995</v>
      </c>
      <c r="P33" s="11">
        <f t="shared" si="5"/>
        <v>82.02154151327224</v>
      </c>
    </row>
    <row r="34" spans="1:16" ht="12.75">
      <c r="A34" s="9" t="s">
        <v>176</v>
      </c>
      <c r="B34" s="10" t="s">
        <v>177</v>
      </c>
      <c r="C34" s="11">
        <v>558872</v>
      </c>
      <c r="D34" s="11">
        <v>558872</v>
      </c>
      <c r="E34" s="11">
        <v>509701</v>
      </c>
      <c r="F34" s="11">
        <v>249718.79</v>
      </c>
      <c r="G34" s="11">
        <v>0</v>
      </c>
      <c r="H34" s="11">
        <v>249718.79</v>
      </c>
      <c r="I34" s="11">
        <v>0</v>
      </c>
      <c r="J34" s="11">
        <v>21259.06</v>
      </c>
      <c r="K34" s="11">
        <f t="shared" si="0"/>
        <v>259982.21</v>
      </c>
      <c r="L34" s="11">
        <f t="shared" si="1"/>
        <v>309153.20999999996</v>
      </c>
      <c r="M34" s="11">
        <f t="shared" si="2"/>
        <v>48.99319208712559</v>
      </c>
      <c r="N34" s="11">
        <f t="shared" si="3"/>
        <v>309153.20999999996</v>
      </c>
      <c r="O34" s="11">
        <f t="shared" si="4"/>
        <v>259982.21</v>
      </c>
      <c r="P34" s="11">
        <f t="shared" si="5"/>
        <v>48.99319208712559</v>
      </c>
    </row>
    <row r="35" spans="1:16" ht="25.5">
      <c r="A35" s="9" t="s">
        <v>178</v>
      </c>
      <c r="B35" s="10" t="s">
        <v>179</v>
      </c>
      <c r="C35" s="11">
        <v>29641681</v>
      </c>
      <c r="D35" s="11">
        <v>25274681</v>
      </c>
      <c r="E35" s="11">
        <v>23217601</v>
      </c>
      <c r="F35" s="11">
        <v>14632700.620000001</v>
      </c>
      <c r="G35" s="11">
        <v>0</v>
      </c>
      <c r="H35" s="11">
        <v>14632700.620000001</v>
      </c>
      <c r="I35" s="11">
        <v>0</v>
      </c>
      <c r="J35" s="11">
        <v>1443389.72</v>
      </c>
      <c r="K35" s="11">
        <f t="shared" si="0"/>
        <v>8584900.379999999</v>
      </c>
      <c r="L35" s="11">
        <f t="shared" si="1"/>
        <v>10641980.379999999</v>
      </c>
      <c r="M35" s="11">
        <f t="shared" si="2"/>
        <v>63.0241712741984</v>
      </c>
      <c r="N35" s="11">
        <f t="shared" si="3"/>
        <v>10641980.379999999</v>
      </c>
      <c r="O35" s="11">
        <f t="shared" si="4"/>
        <v>8584900.379999999</v>
      </c>
      <c r="P35" s="11">
        <f t="shared" si="5"/>
        <v>63.0241712741984</v>
      </c>
    </row>
    <row r="36" spans="1:16" ht="25.5">
      <c r="A36" s="9" t="s">
        <v>180</v>
      </c>
      <c r="B36" s="10" t="s">
        <v>181</v>
      </c>
      <c r="C36" s="11">
        <v>263646</v>
      </c>
      <c r="D36" s="11">
        <v>311450</v>
      </c>
      <c r="E36" s="11">
        <v>293079</v>
      </c>
      <c r="F36" s="11">
        <v>250950.11</v>
      </c>
      <c r="G36" s="11">
        <v>0</v>
      </c>
      <c r="H36" s="11">
        <v>225876.82</v>
      </c>
      <c r="I36" s="11">
        <v>25073.29</v>
      </c>
      <c r="J36" s="11">
        <v>4510.68</v>
      </c>
      <c r="K36" s="11">
        <f t="shared" si="0"/>
        <v>42128.890000000014</v>
      </c>
      <c r="L36" s="11">
        <f t="shared" si="1"/>
        <v>60499.890000000014</v>
      </c>
      <c r="M36" s="11">
        <f t="shared" si="2"/>
        <v>85.62541499049743</v>
      </c>
      <c r="N36" s="11">
        <f t="shared" si="3"/>
        <v>85573.18</v>
      </c>
      <c r="O36" s="11">
        <f t="shared" si="4"/>
        <v>67202.18</v>
      </c>
      <c r="P36" s="11">
        <f t="shared" si="5"/>
        <v>77.07028480375598</v>
      </c>
    </row>
    <row r="37" spans="1:16" ht="25.5">
      <c r="A37" s="9" t="s">
        <v>313</v>
      </c>
      <c r="B37" s="10" t="s">
        <v>314</v>
      </c>
      <c r="C37" s="11">
        <v>0</v>
      </c>
      <c r="D37" s="11">
        <v>61398</v>
      </c>
      <c r="E37" s="11">
        <v>61398</v>
      </c>
      <c r="F37" s="11">
        <v>61398</v>
      </c>
      <c r="G37" s="11">
        <v>0</v>
      </c>
      <c r="H37" s="11">
        <v>6822</v>
      </c>
      <c r="I37" s="11">
        <v>54576</v>
      </c>
      <c r="J37" s="11">
        <v>0</v>
      </c>
      <c r="K37" s="11">
        <f t="shared" si="0"/>
        <v>0</v>
      </c>
      <c r="L37" s="11">
        <f t="shared" si="1"/>
        <v>0</v>
      </c>
      <c r="M37" s="11">
        <f t="shared" si="2"/>
        <v>100</v>
      </c>
      <c r="N37" s="11">
        <f t="shared" si="3"/>
        <v>54576</v>
      </c>
      <c r="O37" s="11">
        <f t="shared" si="4"/>
        <v>54576</v>
      </c>
      <c r="P37" s="11">
        <f t="shared" si="5"/>
        <v>11.11111111111111</v>
      </c>
    </row>
    <row r="38" spans="1:16" ht="25.5">
      <c r="A38" s="9" t="s">
        <v>182</v>
      </c>
      <c r="B38" s="10" t="s">
        <v>183</v>
      </c>
      <c r="C38" s="11">
        <v>20478686</v>
      </c>
      <c r="D38" s="11">
        <v>22478686</v>
      </c>
      <c r="E38" s="11">
        <v>20539187</v>
      </c>
      <c r="F38" s="11">
        <v>18567180.88</v>
      </c>
      <c r="G38" s="11">
        <v>0</v>
      </c>
      <c r="H38" s="11">
        <v>18567180.88</v>
      </c>
      <c r="I38" s="11">
        <v>0</v>
      </c>
      <c r="J38" s="11">
        <v>1898723.11</v>
      </c>
      <c r="K38" s="11">
        <f t="shared" si="0"/>
        <v>1972006.120000001</v>
      </c>
      <c r="L38" s="11">
        <f t="shared" si="1"/>
        <v>3911505.120000001</v>
      </c>
      <c r="M38" s="11">
        <f t="shared" si="2"/>
        <v>90.39881120903178</v>
      </c>
      <c r="N38" s="11">
        <f t="shared" si="3"/>
        <v>3911505.120000001</v>
      </c>
      <c r="O38" s="11">
        <f t="shared" si="4"/>
        <v>1972006.120000001</v>
      </c>
      <c r="P38" s="11">
        <f t="shared" si="5"/>
        <v>90.39881120903178</v>
      </c>
    </row>
    <row r="39" spans="1:16" ht="38.25">
      <c r="A39" s="9" t="s">
        <v>184</v>
      </c>
      <c r="B39" s="10" t="s">
        <v>185</v>
      </c>
      <c r="C39" s="11">
        <v>662223</v>
      </c>
      <c r="D39" s="11">
        <v>5717530</v>
      </c>
      <c r="E39" s="11">
        <v>5187130</v>
      </c>
      <c r="F39" s="11">
        <v>4663816.27</v>
      </c>
      <c r="G39" s="11">
        <v>0</v>
      </c>
      <c r="H39" s="11">
        <v>4663816.27</v>
      </c>
      <c r="I39" s="11">
        <v>0</v>
      </c>
      <c r="J39" s="11">
        <v>509224.14</v>
      </c>
      <c r="K39" s="11">
        <f t="shared" si="0"/>
        <v>523313.73000000045</v>
      </c>
      <c r="L39" s="11">
        <f t="shared" si="1"/>
        <v>1053713.7300000004</v>
      </c>
      <c r="M39" s="11">
        <f t="shared" si="2"/>
        <v>89.91130490271112</v>
      </c>
      <c r="N39" s="11">
        <f t="shared" si="3"/>
        <v>1053713.7300000004</v>
      </c>
      <c r="O39" s="11">
        <f t="shared" si="4"/>
        <v>523313.73000000045</v>
      </c>
      <c r="P39" s="11">
        <f t="shared" si="5"/>
        <v>89.91130490271112</v>
      </c>
    </row>
    <row r="40" spans="1:16" ht="25.5">
      <c r="A40" s="9" t="s">
        <v>186</v>
      </c>
      <c r="B40" s="10" t="s">
        <v>187</v>
      </c>
      <c r="C40" s="11">
        <v>3069166</v>
      </c>
      <c r="D40" s="11">
        <v>3521166</v>
      </c>
      <c r="E40" s="11">
        <v>3114874</v>
      </c>
      <c r="F40" s="11">
        <v>2872319.4</v>
      </c>
      <c r="G40" s="11">
        <v>0</v>
      </c>
      <c r="H40" s="11">
        <v>2872319.4</v>
      </c>
      <c r="I40" s="11">
        <v>0</v>
      </c>
      <c r="J40" s="11">
        <v>240068.95</v>
      </c>
      <c r="K40" s="11">
        <f t="shared" si="0"/>
        <v>242554.6000000001</v>
      </c>
      <c r="L40" s="11">
        <f t="shared" si="1"/>
        <v>648846.6000000001</v>
      </c>
      <c r="M40" s="11">
        <f t="shared" si="2"/>
        <v>92.21302049456895</v>
      </c>
      <c r="N40" s="11">
        <f t="shared" si="3"/>
        <v>648846.6000000001</v>
      </c>
      <c r="O40" s="11">
        <f t="shared" si="4"/>
        <v>242554.6000000001</v>
      </c>
      <c r="P40" s="11">
        <f t="shared" si="5"/>
        <v>92.21302049456895</v>
      </c>
    </row>
    <row r="41" spans="1:16" ht="38.25">
      <c r="A41" s="9" t="s">
        <v>188</v>
      </c>
      <c r="B41" s="10" t="s">
        <v>189</v>
      </c>
      <c r="C41" s="11">
        <v>4648446</v>
      </c>
      <c r="D41" s="11">
        <v>293139</v>
      </c>
      <c r="E41" s="11">
        <v>209102</v>
      </c>
      <c r="F41" s="11">
        <v>156310.48</v>
      </c>
      <c r="G41" s="11">
        <v>0</v>
      </c>
      <c r="H41" s="11">
        <v>156310.48</v>
      </c>
      <c r="I41" s="11">
        <v>0</v>
      </c>
      <c r="J41" s="11">
        <v>48410.54</v>
      </c>
      <c r="K41" s="11">
        <f t="shared" si="0"/>
        <v>52791.51999999999</v>
      </c>
      <c r="L41" s="11">
        <f t="shared" si="1"/>
        <v>136828.52</v>
      </c>
      <c r="M41" s="11">
        <f t="shared" si="2"/>
        <v>74.75322091610794</v>
      </c>
      <c r="N41" s="11">
        <f t="shared" si="3"/>
        <v>136828.52</v>
      </c>
      <c r="O41" s="11">
        <f t="shared" si="4"/>
        <v>52791.51999999999</v>
      </c>
      <c r="P41" s="11">
        <f t="shared" si="5"/>
        <v>74.75322091610794</v>
      </c>
    </row>
    <row r="42" spans="1:16" ht="51">
      <c r="A42" s="9" t="s">
        <v>190</v>
      </c>
      <c r="B42" s="10" t="s">
        <v>191</v>
      </c>
      <c r="C42" s="11">
        <v>46813</v>
      </c>
      <c r="D42" s="11">
        <v>46813</v>
      </c>
      <c r="E42" s="11">
        <v>42850</v>
      </c>
      <c r="F42" s="11">
        <v>34539.61</v>
      </c>
      <c r="G42" s="11">
        <v>0</v>
      </c>
      <c r="H42" s="11">
        <v>34536.66</v>
      </c>
      <c r="I42" s="11">
        <v>2.95</v>
      </c>
      <c r="J42" s="11">
        <v>4355.7</v>
      </c>
      <c r="K42" s="11">
        <f t="shared" si="0"/>
        <v>8310.39</v>
      </c>
      <c r="L42" s="11">
        <f t="shared" si="1"/>
        <v>12273.39</v>
      </c>
      <c r="M42" s="11">
        <f t="shared" si="2"/>
        <v>80.60585764294049</v>
      </c>
      <c r="N42" s="11">
        <f t="shared" si="3"/>
        <v>12276.339999999997</v>
      </c>
      <c r="O42" s="11">
        <f t="shared" si="4"/>
        <v>8313.339999999997</v>
      </c>
      <c r="P42" s="11">
        <f t="shared" si="5"/>
        <v>80.59897316219372</v>
      </c>
    </row>
    <row r="43" spans="1:16" ht="25.5">
      <c r="A43" s="9" t="s">
        <v>192</v>
      </c>
      <c r="B43" s="10" t="s">
        <v>193</v>
      </c>
      <c r="C43" s="11">
        <v>97176</v>
      </c>
      <c r="D43" s="11">
        <v>79273</v>
      </c>
      <c r="E43" s="11">
        <v>72600</v>
      </c>
      <c r="F43" s="11">
        <v>20788.9</v>
      </c>
      <c r="G43" s="11">
        <v>0</v>
      </c>
      <c r="H43" s="11">
        <v>20788.9</v>
      </c>
      <c r="I43" s="11">
        <v>0</v>
      </c>
      <c r="J43" s="11">
        <v>0</v>
      </c>
      <c r="K43" s="11">
        <f t="shared" si="0"/>
        <v>51811.1</v>
      </c>
      <c r="L43" s="11">
        <f t="shared" si="1"/>
        <v>58484.1</v>
      </c>
      <c r="M43" s="11">
        <f t="shared" si="2"/>
        <v>28.634848484848487</v>
      </c>
      <c r="N43" s="11">
        <f t="shared" si="3"/>
        <v>58484.1</v>
      </c>
      <c r="O43" s="11">
        <f t="shared" si="4"/>
        <v>51811.1</v>
      </c>
      <c r="P43" s="11">
        <f t="shared" si="5"/>
        <v>28.634848484848487</v>
      </c>
    </row>
    <row r="44" spans="1:16" ht="51">
      <c r="A44" s="9" t="s">
        <v>194</v>
      </c>
      <c r="B44" s="10" t="s">
        <v>195</v>
      </c>
      <c r="C44" s="11">
        <v>4364520</v>
      </c>
      <c r="D44" s="11">
        <v>4651342</v>
      </c>
      <c r="E44" s="11">
        <v>4330298</v>
      </c>
      <c r="F44" s="11">
        <v>3869566.15</v>
      </c>
      <c r="G44" s="11">
        <v>61182</v>
      </c>
      <c r="H44" s="11">
        <v>3868125.78</v>
      </c>
      <c r="I44" s="11">
        <v>1440.37</v>
      </c>
      <c r="J44" s="11">
        <v>0</v>
      </c>
      <c r="K44" s="11">
        <f t="shared" si="0"/>
        <v>460731.8500000001</v>
      </c>
      <c r="L44" s="11">
        <f t="shared" si="1"/>
        <v>781775.8500000001</v>
      </c>
      <c r="M44" s="11">
        <f t="shared" si="2"/>
        <v>89.36027381949233</v>
      </c>
      <c r="N44" s="11">
        <f t="shared" si="3"/>
        <v>783216.2200000002</v>
      </c>
      <c r="O44" s="11">
        <f t="shared" si="4"/>
        <v>462172.2200000002</v>
      </c>
      <c r="P44" s="11">
        <f t="shared" si="5"/>
        <v>89.32701121262325</v>
      </c>
    </row>
    <row r="45" spans="1:16" ht="25.5">
      <c r="A45" s="9" t="s">
        <v>196</v>
      </c>
      <c r="B45" s="10" t="s">
        <v>197</v>
      </c>
      <c r="C45" s="11">
        <v>12000</v>
      </c>
      <c r="D45" s="11">
        <v>12000</v>
      </c>
      <c r="E45" s="11">
        <v>11400</v>
      </c>
      <c r="F45" s="11">
        <v>4887.7</v>
      </c>
      <c r="G45" s="11">
        <v>0</v>
      </c>
      <c r="H45" s="11">
        <v>4887.7</v>
      </c>
      <c r="I45" s="11">
        <v>0</v>
      </c>
      <c r="J45" s="11">
        <v>0</v>
      </c>
      <c r="K45" s="11">
        <f t="shared" si="0"/>
        <v>6512.3</v>
      </c>
      <c r="L45" s="11">
        <f t="shared" si="1"/>
        <v>7112.3</v>
      </c>
      <c r="M45" s="11">
        <f t="shared" si="2"/>
        <v>42.87456140350877</v>
      </c>
      <c r="N45" s="11">
        <f t="shared" si="3"/>
        <v>7112.3</v>
      </c>
      <c r="O45" s="11">
        <f t="shared" si="4"/>
        <v>6512.3</v>
      </c>
      <c r="P45" s="11">
        <f t="shared" si="5"/>
        <v>42.87456140350877</v>
      </c>
    </row>
    <row r="46" spans="1:16" ht="25.5">
      <c r="A46" s="9" t="s">
        <v>198</v>
      </c>
      <c r="B46" s="10" t="s">
        <v>199</v>
      </c>
      <c r="C46" s="11">
        <v>1346223</v>
      </c>
      <c r="D46" s="11">
        <v>1346223</v>
      </c>
      <c r="E46" s="11">
        <v>1195865</v>
      </c>
      <c r="F46" s="11">
        <v>1045411.19</v>
      </c>
      <c r="G46" s="11">
        <v>0</v>
      </c>
      <c r="H46" s="11">
        <v>1045411.19</v>
      </c>
      <c r="I46" s="11">
        <v>0</v>
      </c>
      <c r="J46" s="11">
        <v>666.88</v>
      </c>
      <c r="K46" s="11">
        <f t="shared" si="0"/>
        <v>150453.81000000006</v>
      </c>
      <c r="L46" s="11">
        <f t="shared" si="1"/>
        <v>300811.81000000006</v>
      </c>
      <c r="M46" s="11">
        <f t="shared" si="2"/>
        <v>87.41882988464417</v>
      </c>
      <c r="N46" s="11">
        <f t="shared" si="3"/>
        <v>300811.81000000006</v>
      </c>
      <c r="O46" s="11">
        <f t="shared" si="4"/>
        <v>150453.81000000006</v>
      </c>
      <c r="P46" s="11">
        <f t="shared" si="5"/>
        <v>87.41882988464417</v>
      </c>
    </row>
    <row r="47" spans="1:16" ht="12.75">
      <c r="A47" s="9" t="s">
        <v>200</v>
      </c>
      <c r="B47" s="10" t="s">
        <v>201</v>
      </c>
      <c r="C47" s="11">
        <v>176948</v>
      </c>
      <c r="D47" s="11">
        <v>277500</v>
      </c>
      <c r="E47" s="11">
        <v>274000</v>
      </c>
      <c r="F47" s="11">
        <v>95368.65</v>
      </c>
      <c r="G47" s="11">
        <v>0</v>
      </c>
      <c r="H47" s="11">
        <v>95368.65</v>
      </c>
      <c r="I47" s="11">
        <v>0</v>
      </c>
      <c r="J47" s="11">
        <v>0</v>
      </c>
      <c r="K47" s="11">
        <f t="shared" si="0"/>
        <v>178631.35</v>
      </c>
      <c r="L47" s="11">
        <f t="shared" si="1"/>
        <v>182131.35</v>
      </c>
      <c r="M47" s="11">
        <f t="shared" si="2"/>
        <v>34.80607664233577</v>
      </c>
      <c r="N47" s="11">
        <f t="shared" si="3"/>
        <v>182131.35</v>
      </c>
      <c r="O47" s="11">
        <f t="shared" si="4"/>
        <v>178631.35</v>
      </c>
      <c r="P47" s="11">
        <f t="shared" si="5"/>
        <v>34.80607664233577</v>
      </c>
    </row>
    <row r="48" spans="1:16" ht="51">
      <c r="A48" s="9" t="s">
        <v>202</v>
      </c>
      <c r="B48" s="10" t="s">
        <v>203</v>
      </c>
      <c r="C48" s="11">
        <v>621500</v>
      </c>
      <c r="D48" s="11">
        <v>791500</v>
      </c>
      <c r="E48" s="11">
        <v>791500</v>
      </c>
      <c r="F48" s="11">
        <v>785738.99</v>
      </c>
      <c r="G48" s="11">
        <v>0</v>
      </c>
      <c r="H48" s="11">
        <v>785738.99</v>
      </c>
      <c r="I48" s="11">
        <v>0</v>
      </c>
      <c r="J48" s="11">
        <v>0</v>
      </c>
      <c r="K48" s="11">
        <f t="shared" si="0"/>
        <v>5761.010000000009</v>
      </c>
      <c r="L48" s="11">
        <f t="shared" si="1"/>
        <v>5761.010000000009</v>
      </c>
      <c r="M48" s="11">
        <f t="shared" si="2"/>
        <v>99.27214024005053</v>
      </c>
      <c r="N48" s="11">
        <f t="shared" si="3"/>
        <v>5761.010000000009</v>
      </c>
      <c r="O48" s="11">
        <f t="shared" si="4"/>
        <v>5761.010000000009</v>
      </c>
      <c r="P48" s="11">
        <f t="shared" si="5"/>
        <v>99.27214024005053</v>
      </c>
    </row>
    <row r="49" spans="1:16" ht="63.75">
      <c r="A49" s="9" t="s">
        <v>204</v>
      </c>
      <c r="B49" s="10" t="s">
        <v>205</v>
      </c>
      <c r="C49" s="11">
        <v>1225701</v>
      </c>
      <c r="D49" s="11">
        <v>1250602</v>
      </c>
      <c r="E49" s="11">
        <v>1163186</v>
      </c>
      <c r="F49" s="11">
        <v>966627.57</v>
      </c>
      <c r="G49" s="11">
        <v>0</v>
      </c>
      <c r="H49" s="11">
        <v>890414.6</v>
      </c>
      <c r="I49" s="11">
        <v>76212.97</v>
      </c>
      <c r="J49" s="11">
        <v>91448.88</v>
      </c>
      <c r="K49" s="11">
        <f t="shared" si="0"/>
        <v>196558.43000000005</v>
      </c>
      <c r="L49" s="11">
        <f t="shared" si="1"/>
        <v>283974.43000000005</v>
      </c>
      <c r="M49" s="11">
        <f t="shared" si="2"/>
        <v>83.10171975935062</v>
      </c>
      <c r="N49" s="11">
        <f t="shared" si="3"/>
        <v>360187.4</v>
      </c>
      <c r="O49" s="11">
        <f t="shared" si="4"/>
        <v>272771.4</v>
      </c>
      <c r="P49" s="11">
        <f t="shared" si="5"/>
        <v>76.54963178717763</v>
      </c>
    </row>
    <row r="50" spans="1:16" ht="38.25">
      <c r="A50" s="9" t="s">
        <v>206</v>
      </c>
      <c r="B50" s="10" t="s">
        <v>207</v>
      </c>
      <c r="C50" s="11">
        <v>36241</v>
      </c>
      <c r="D50" s="11">
        <v>42461</v>
      </c>
      <c r="E50" s="11">
        <v>42461</v>
      </c>
      <c r="F50" s="11">
        <v>33903.05</v>
      </c>
      <c r="G50" s="11">
        <v>0</v>
      </c>
      <c r="H50" s="11">
        <v>28488.36</v>
      </c>
      <c r="I50" s="11">
        <v>5414.69</v>
      </c>
      <c r="J50" s="11">
        <v>16409.19</v>
      </c>
      <c r="K50" s="11">
        <f t="shared" si="0"/>
        <v>8557.949999999997</v>
      </c>
      <c r="L50" s="11">
        <f t="shared" si="1"/>
        <v>8557.949999999997</v>
      </c>
      <c r="M50" s="11">
        <f t="shared" si="2"/>
        <v>79.84515202185536</v>
      </c>
      <c r="N50" s="11">
        <f t="shared" si="3"/>
        <v>13972.64</v>
      </c>
      <c r="O50" s="11">
        <f t="shared" si="4"/>
        <v>13972.64</v>
      </c>
      <c r="P50" s="11">
        <f t="shared" si="5"/>
        <v>67.09300299097995</v>
      </c>
    </row>
    <row r="51" spans="1:16" ht="38.25">
      <c r="A51" s="9" t="s">
        <v>208</v>
      </c>
      <c r="B51" s="10" t="s">
        <v>209</v>
      </c>
      <c r="C51" s="11">
        <v>127716</v>
      </c>
      <c r="D51" s="11">
        <v>153716</v>
      </c>
      <c r="E51" s="11">
        <v>141116</v>
      </c>
      <c r="F51" s="11">
        <v>119700</v>
      </c>
      <c r="G51" s="11">
        <v>0</v>
      </c>
      <c r="H51" s="11">
        <v>119700</v>
      </c>
      <c r="I51" s="11">
        <v>0</v>
      </c>
      <c r="J51" s="11">
        <v>0</v>
      </c>
      <c r="K51" s="11">
        <f t="shared" si="0"/>
        <v>21416</v>
      </c>
      <c r="L51" s="11">
        <f t="shared" si="1"/>
        <v>34016</v>
      </c>
      <c r="M51" s="11">
        <f t="shared" si="2"/>
        <v>84.8238328750815</v>
      </c>
      <c r="N51" s="11">
        <f t="shared" si="3"/>
        <v>34016</v>
      </c>
      <c r="O51" s="11">
        <f t="shared" si="4"/>
        <v>21416</v>
      </c>
      <c r="P51" s="11">
        <f t="shared" si="5"/>
        <v>84.8238328750815</v>
      </c>
    </row>
    <row r="52" spans="1:16" ht="76.5">
      <c r="A52" s="9" t="s">
        <v>210</v>
      </c>
      <c r="B52" s="10" t="s">
        <v>211</v>
      </c>
      <c r="C52" s="11">
        <v>1020900</v>
      </c>
      <c r="D52" s="11">
        <v>1073200</v>
      </c>
      <c r="E52" s="11">
        <v>988400</v>
      </c>
      <c r="F52" s="11">
        <v>858107.89</v>
      </c>
      <c r="G52" s="11">
        <v>0</v>
      </c>
      <c r="H52" s="11">
        <v>858107.89</v>
      </c>
      <c r="I52" s="11">
        <v>0</v>
      </c>
      <c r="J52" s="11">
        <v>107174.43</v>
      </c>
      <c r="K52" s="11">
        <f t="shared" si="0"/>
        <v>130292.10999999999</v>
      </c>
      <c r="L52" s="11">
        <f t="shared" si="1"/>
        <v>215092.11</v>
      </c>
      <c r="M52" s="11">
        <f t="shared" si="2"/>
        <v>86.81787636584379</v>
      </c>
      <c r="N52" s="11">
        <f t="shared" si="3"/>
        <v>215092.11</v>
      </c>
      <c r="O52" s="11">
        <f t="shared" si="4"/>
        <v>130292.10999999999</v>
      </c>
      <c r="P52" s="11">
        <f t="shared" si="5"/>
        <v>86.81787636584379</v>
      </c>
    </row>
    <row r="53" spans="1:16" ht="25.5">
      <c r="A53" s="9" t="s">
        <v>212</v>
      </c>
      <c r="B53" s="10" t="s">
        <v>213</v>
      </c>
      <c r="C53" s="11">
        <v>1342441</v>
      </c>
      <c r="D53" s="11">
        <v>2716252</v>
      </c>
      <c r="E53" s="11">
        <v>2547607</v>
      </c>
      <c r="F53" s="11">
        <v>1973419.55</v>
      </c>
      <c r="G53" s="11">
        <v>0</v>
      </c>
      <c r="H53" s="11">
        <v>1926833.54</v>
      </c>
      <c r="I53" s="11">
        <v>46586.01</v>
      </c>
      <c r="J53" s="11">
        <v>0</v>
      </c>
      <c r="K53" s="11">
        <f t="shared" si="0"/>
        <v>574187.45</v>
      </c>
      <c r="L53" s="11">
        <f t="shared" si="1"/>
        <v>742832.45</v>
      </c>
      <c r="M53" s="11">
        <f t="shared" si="2"/>
        <v>77.46169444502233</v>
      </c>
      <c r="N53" s="11">
        <f t="shared" si="3"/>
        <v>789418.46</v>
      </c>
      <c r="O53" s="11">
        <f t="shared" si="4"/>
        <v>620773.46</v>
      </c>
      <c r="P53" s="11">
        <f t="shared" si="5"/>
        <v>75.63307605921949</v>
      </c>
    </row>
    <row r="54" spans="1:16" ht="12.75">
      <c r="A54" s="9" t="s">
        <v>214</v>
      </c>
      <c r="B54" s="10" t="s">
        <v>215</v>
      </c>
      <c r="C54" s="11">
        <v>4442625</v>
      </c>
      <c r="D54" s="11">
        <v>4755848</v>
      </c>
      <c r="E54" s="11">
        <v>4413289</v>
      </c>
      <c r="F54" s="11">
        <v>3735004.64</v>
      </c>
      <c r="G54" s="11">
        <v>0</v>
      </c>
      <c r="H54" s="11">
        <v>3191186.52</v>
      </c>
      <c r="I54" s="11">
        <v>543818.12</v>
      </c>
      <c r="J54" s="11">
        <v>36193.93</v>
      </c>
      <c r="K54" s="11">
        <f t="shared" si="0"/>
        <v>678284.3599999999</v>
      </c>
      <c r="L54" s="11">
        <f t="shared" si="1"/>
        <v>1020843.3599999999</v>
      </c>
      <c r="M54" s="11">
        <f t="shared" si="2"/>
        <v>84.63086464539259</v>
      </c>
      <c r="N54" s="11">
        <f t="shared" si="3"/>
        <v>1564661.48</v>
      </c>
      <c r="O54" s="11">
        <f t="shared" si="4"/>
        <v>1222102.48</v>
      </c>
      <c r="P54" s="11">
        <f t="shared" si="5"/>
        <v>72.30857802423543</v>
      </c>
    </row>
    <row r="55" spans="1:16" ht="12.75">
      <c r="A55" s="9" t="s">
        <v>216</v>
      </c>
      <c r="B55" s="10" t="s">
        <v>217</v>
      </c>
      <c r="C55" s="11">
        <v>586051</v>
      </c>
      <c r="D55" s="11">
        <v>708851</v>
      </c>
      <c r="E55" s="11">
        <v>669927</v>
      </c>
      <c r="F55" s="11">
        <v>475131.76</v>
      </c>
      <c r="G55" s="11">
        <v>0</v>
      </c>
      <c r="H55" s="11">
        <v>467446.74</v>
      </c>
      <c r="I55" s="11">
        <v>7685.02</v>
      </c>
      <c r="J55" s="11">
        <v>127468.37</v>
      </c>
      <c r="K55" s="11">
        <f t="shared" si="0"/>
        <v>194795.24</v>
      </c>
      <c r="L55" s="11">
        <f t="shared" si="1"/>
        <v>233719.24</v>
      </c>
      <c r="M55" s="11">
        <f t="shared" si="2"/>
        <v>70.92291548183609</v>
      </c>
      <c r="N55" s="11">
        <f t="shared" si="3"/>
        <v>241404.26</v>
      </c>
      <c r="O55" s="11">
        <f t="shared" si="4"/>
        <v>202480.26</v>
      </c>
      <c r="P55" s="11">
        <f t="shared" si="5"/>
        <v>69.77577258417708</v>
      </c>
    </row>
    <row r="56" spans="1:16" ht="25.5">
      <c r="A56" s="9" t="s">
        <v>218</v>
      </c>
      <c r="B56" s="10" t="s">
        <v>219</v>
      </c>
      <c r="C56" s="11">
        <v>2067089</v>
      </c>
      <c r="D56" s="11">
        <v>2057089</v>
      </c>
      <c r="E56" s="11">
        <v>1934313</v>
      </c>
      <c r="F56" s="11">
        <v>1689748.22</v>
      </c>
      <c r="G56" s="11">
        <v>0</v>
      </c>
      <c r="H56" s="11">
        <v>1553928.26</v>
      </c>
      <c r="I56" s="11">
        <v>135819.96</v>
      </c>
      <c r="J56" s="11">
        <v>9796.34</v>
      </c>
      <c r="K56" s="11">
        <f t="shared" si="0"/>
        <v>244564.78000000003</v>
      </c>
      <c r="L56" s="11">
        <f t="shared" si="1"/>
        <v>367340.78</v>
      </c>
      <c r="M56" s="11">
        <f t="shared" si="2"/>
        <v>87.35650435064025</v>
      </c>
      <c r="N56" s="11">
        <f t="shared" si="3"/>
        <v>503160.74</v>
      </c>
      <c r="O56" s="11">
        <f t="shared" si="4"/>
        <v>380384.74</v>
      </c>
      <c r="P56" s="11">
        <f t="shared" si="5"/>
        <v>80.33489202626463</v>
      </c>
    </row>
    <row r="57" spans="1:16" ht="25.5">
      <c r="A57" s="9" t="s">
        <v>220</v>
      </c>
      <c r="B57" s="10" t="s">
        <v>221</v>
      </c>
      <c r="C57" s="11">
        <v>735368</v>
      </c>
      <c r="D57" s="11">
        <v>725368</v>
      </c>
      <c r="E57" s="11">
        <v>667270</v>
      </c>
      <c r="F57" s="11">
        <v>572321.07</v>
      </c>
      <c r="G57" s="11">
        <v>0</v>
      </c>
      <c r="H57" s="11">
        <v>568539.74</v>
      </c>
      <c r="I57" s="11">
        <v>3781.33</v>
      </c>
      <c r="J57" s="11">
        <v>2445.19</v>
      </c>
      <c r="K57" s="11">
        <f t="shared" si="0"/>
        <v>94948.93000000005</v>
      </c>
      <c r="L57" s="11">
        <f t="shared" si="1"/>
        <v>153046.93000000005</v>
      </c>
      <c r="M57" s="11">
        <f t="shared" si="2"/>
        <v>85.77053816296251</v>
      </c>
      <c r="N57" s="11">
        <f t="shared" si="3"/>
        <v>156828.26</v>
      </c>
      <c r="O57" s="11">
        <f t="shared" si="4"/>
        <v>98730.26000000001</v>
      </c>
      <c r="P57" s="11">
        <f t="shared" si="5"/>
        <v>85.20385151437948</v>
      </c>
    </row>
    <row r="58" spans="1:16" ht="12.75">
      <c r="A58" s="9" t="s">
        <v>222</v>
      </c>
      <c r="B58" s="10" t="s">
        <v>223</v>
      </c>
      <c r="C58" s="11">
        <v>642000</v>
      </c>
      <c r="D58" s="11">
        <v>722000</v>
      </c>
      <c r="E58" s="11">
        <v>662000</v>
      </c>
      <c r="F58" s="11">
        <v>411364.63</v>
      </c>
      <c r="G58" s="11">
        <v>0</v>
      </c>
      <c r="H58" s="11">
        <v>409035.64</v>
      </c>
      <c r="I58" s="11">
        <v>2328.99</v>
      </c>
      <c r="J58" s="11">
        <v>27737.7</v>
      </c>
      <c r="K58" s="11">
        <f t="shared" si="0"/>
        <v>250635.37</v>
      </c>
      <c r="L58" s="11">
        <f t="shared" si="1"/>
        <v>310635.37</v>
      </c>
      <c r="M58" s="11">
        <f t="shared" si="2"/>
        <v>62.13967220543807</v>
      </c>
      <c r="N58" s="11">
        <f t="shared" si="3"/>
        <v>312964.36</v>
      </c>
      <c r="O58" s="11">
        <f t="shared" si="4"/>
        <v>252964.36</v>
      </c>
      <c r="P58" s="11">
        <f t="shared" si="5"/>
        <v>61.78786102719034</v>
      </c>
    </row>
    <row r="59" spans="1:16" ht="25.5">
      <c r="A59" s="9" t="s">
        <v>224</v>
      </c>
      <c r="B59" s="10" t="s">
        <v>225</v>
      </c>
      <c r="C59" s="11">
        <v>26091</v>
      </c>
      <c r="D59" s="11">
        <v>26091</v>
      </c>
      <c r="E59" s="11">
        <v>23669</v>
      </c>
      <c r="F59" s="11">
        <v>15462</v>
      </c>
      <c r="G59" s="11">
        <v>0</v>
      </c>
      <c r="H59" s="11">
        <v>15229.15</v>
      </c>
      <c r="I59" s="11">
        <v>232.85</v>
      </c>
      <c r="J59" s="11">
        <v>0</v>
      </c>
      <c r="K59" s="11">
        <f t="shared" si="0"/>
        <v>8207</v>
      </c>
      <c r="L59" s="11">
        <f t="shared" si="1"/>
        <v>10629</v>
      </c>
      <c r="M59" s="11">
        <f t="shared" si="2"/>
        <v>65.32595377920487</v>
      </c>
      <c r="N59" s="11">
        <f t="shared" si="3"/>
        <v>10861.85</v>
      </c>
      <c r="O59" s="11">
        <f t="shared" si="4"/>
        <v>8439.85</v>
      </c>
      <c r="P59" s="11">
        <f t="shared" si="5"/>
        <v>64.34217753179264</v>
      </c>
    </row>
    <row r="60" spans="1:16" ht="25.5">
      <c r="A60" s="9" t="s">
        <v>226</v>
      </c>
      <c r="B60" s="10" t="s">
        <v>227</v>
      </c>
      <c r="C60" s="11">
        <v>24761</v>
      </c>
      <c r="D60" s="11">
        <v>24761</v>
      </c>
      <c r="E60" s="11">
        <v>21988</v>
      </c>
      <c r="F60" s="11">
        <v>15332.94</v>
      </c>
      <c r="G60" s="11">
        <v>0</v>
      </c>
      <c r="H60" s="11">
        <v>15332.94</v>
      </c>
      <c r="I60" s="11">
        <v>0</v>
      </c>
      <c r="J60" s="11">
        <v>0</v>
      </c>
      <c r="K60" s="11">
        <f t="shared" si="0"/>
        <v>6655.0599999999995</v>
      </c>
      <c r="L60" s="11">
        <f t="shared" si="1"/>
        <v>9428.06</v>
      </c>
      <c r="M60" s="11">
        <f t="shared" si="2"/>
        <v>69.73321811897398</v>
      </c>
      <c r="N60" s="11">
        <f t="shared" si="3"/>
        <v>9428.06</v>
      </c>
      <c r="O60" s="11">
        <f t="shared" si="4"/>
        <v>6655.0599999999995</v>
      </c>
      <c r="P60" s="11">
        <f t="shared" si="5"/>
        <v>69.73321811897398</v>
      </c>
    </row>
    <row r="61" spans="1:16" ht="25.5">
      <c r="A61" s="9" t="s">
        <v>228</v>
      </c>
      <c r="B61" s="10" t="s">
        <v>229</v>
      </c>
      <c r="C61" s="11">
        <v>2174534</v>
      </c>
      <c r="D61" s="11">
        <v>2253550</v>
      </c>
      <c r="E61" s="11">
        <v>2040004</v>
      </c>
      <c r="F61" s="11">
        <v>1733975.15</v>
      </c>
      <c r="G61" s="11">
        <v>0</v>
      </c>
      <c r="H61" s="11">
        <v>1727575.15</v>
      </c>
      <c r="I61" s="11">
        <v>6400</v>
      </c>
      <c r="J61" s="11">
        <v>0</v>
      </c>
      <c r="K61" s="11">
        <f t="shared" si="0"/>
        <v>306028.8500000001</v>
      </c>
      <c r="L61" s="11">
        <f t="shared" si="1"/>
        <v>519574.8500000001</v>
      </c>
      <c r="M61" s="11">
        <f t="shared" si="2"/>
        <v>84.99861519879373</v>
      </c>
      <c r="N61" s="11">
        <f t="shared" si="3"/>
        <v>525974.8500000001</v>
      </c>
      <c r="O61" s="11">
        <f t="shared" si="4"/>
        <v>312428.8500000001</v>
      </c>
      <c r="P61" s="11">
        <f t="shared" si="5"/>
        <v>84.68489032374445</v>
      </c>
    </row>
    <row r="62" spans="1:16" ht="51">
      <c r="A62" s="9" t="s">
        <v>230</v>
      </c>
      <c r="B62" s="10" t="s">
        <v>231</v>
      </c>
      <c r="C62" s="11">
        <v>200000</v>
      </c>
      <c r="D62" s="11">
        <v>270000</v>
      </c>
      <c r="E62" s="11">
        <v>270000</v>
      </c>
      <c r="F62" s="11">
        <v>205000</v>
      </c>
      <c r="G62" s="11">
        <v>0</v>
      </c>
      <c r="H62" s="11">
        <v>200000</v>
      </c>
      <c r="I62" s="11">
        <v>5000</v>
      </c>
      <c r="J62" s="11">
        <v>3565.73</v>
      </c>
      <c r="K62" s="11">
        <f t="shared" si="0"/>
        <v>65000</v>
      </c>
      <c r="L62" s="11">
        <f t="shared" si="1"/>
        <v>65000</v>
      </c>
      <c r="M62" s="11">
        <f t="shared" si="2"/>
        <v>75.92592592592592</v>
      </c>
      <c r="N62" s="11">
        <f t="shared" si="3"/>
        <v>70000</v>
      </c>
      <c r="O62" s="11">
        <f t="shared" si="4"/>
        <v>70000</v>
      </c>
      <c r="P62" s="11">
        <f t="shared" si="5"/>
        <v>74.07407407407408</v>
      </c>
    </row>
    <row r="63" spans="1:16" ht="38.25">
      <c r="A63" s="9" t="s">
        <v>232</v>
      </c>
      <c r="B63" s="10" t="s">
        <v>233</v>
      </c>
      <c r="C63" s="11">
        <v>261500</v>
      </c>
      <c r="D63" s="11">
        <v>371005</v>
      </c>
      <c r="E63" s="11">
        <v>357005</v>
      </c>
      <c r="F63" s="11">
        <v>338281.65</v>
      </c>
      <c r="G63" s="11">
        <v>0</v>
      </c>
      <c r="H63" s="11">
        <v>243577.14</v>
      </c>
      <c r="I63" s="11">
        <v>94704.51</v>
      </c>
      <c r="J63" s="11">
        <v>0</v>
      </c>
      <c r="K63" s="11">
        <f t="shared" si="0"/>
        <v>18723.349999999977</v>
      </c>
      <c r="L63" s="11">
        <f t="shared" si="1"/>
        <v>32723.349999999977</v>
      </c>
      <c r="M63" s="11">
        <f t="shared" si="2"/>
        <v>94.75543759891319</v>
      </c>
      <c r="N63" s="11">
        <f t="shared" si="3"/>
        <v>127427.85999999999</v>
      </c>
      <c r="O63" s="11">
        <f t="shared" si="4"/>
        <v>113427.85999999999</v>
      </c>
      <c r="P63" s="11">
        <f t="shared" si="5"/>
        <v>68.22793518298063</v>
      </c>
    </row>
    <row r="64" spans="1:16" ht="25.5">
      <c r="A64" s="9" t="s">
        <v>234</v>
      </c>
      <c r="B64" s="10" t="s">
        <v>235</v>
      </c>
      <c r="C64" s="11">
        <v>100000</v>
      </c>
      <c r="D64" s="11">
        <v>100000</v>
      </c>
      <c r="E64" s="11">
        <v>100000</v>
      </c>
      <c r="F64" s="11">
        <v>28500</v>
      </c>
      <c r="G64" s="11">
        <v>0</v>
      </c>
      <c r="H64" s="11">
        <v>28500</v>
      </c>
      <c r="I64" s="11">
        <v>0</v>
      </c>
      <c r="J64" s="11">
        <v>0</v>
      </c>
      <c r="K64" s="11">
        <f t="shared" si="0"/>
        <v>71500</v>
      </c>
      <c r="L64" s="11">
        <f t="shared" si="1"/>
        <v>71500</v>
      </c>
      <c r="M64" s="11">
        <f t="shared" si="2"/>
        <v>28.499999999999996</v>
      </c>
      <c r="N64" s="11">
        <f t="shared" si="3"/>
        <v>71500</v>
      </c>
      <c r="O64" s="11">
        <f t="shared" si="4"/>
        <v>71500</v>
      </c>
      <c r="P64" s="11">
        <f t="shared" si="5"/>
        <v>28.499999999999996</v>
      </c>
    </row>
    <row r="65" spans="1:16" ht="12.75">
      <c r="A65" s="9" t="s">
        <v>236</v>
      </c>
      <c r="B65" s="10" t="s">
        <v>237</v>
      </c>
      <c r="C65" s="11">
        <v>0</v>
      </c>
      <c r="D65" s="11">
        <v>100000</v>
      </c>
      <c r="E65" s="11">
        <v>100000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0"/>
        <v>100000</v>
      </c>
      <c r="L65" s="11">
        <f t="shared" si="1"/>
        <v>100000</v>
      </c>
      <c r="M65" s="11">
        <f t="shared" si="2"/>
        <v>0</v>
      </c>
      <c r="N65" s="11">
        <f t="shared" si="3"/>
        <v>100000</v>
      </c>
      <c r="O65" s="11">
        <f t="shared" si="4"/>
        <v>100000</v>
      </c>
      <c r="P65" s="11">
        <f t="shared" si="5"/>
        <v>0</v>
      </c>
    </row>
    <row r="66" spans="1:16" ht="38.25">
      <c r="A66" s="9" t="s">
        <v>238</v>
      </c>
      <c r="B66" s="10" t="s">
        <v>239</v>
      </c>
      <c r="C66" s="11">
        <v>0</v>
      </c>
      <c r="D66" s="11">
        <v>222360</v>
      </c>
      <c r="E66" s="11">
        <v>222360</v>
      </c>
      <c r="F66" s="11">
        <v>202359</v>
      </c>
      <c r="G66" s="11">
        <v>0</v>
      </c>
      <c r="H66" s="11">
        <v>201360</v>
      </c>
      <c r="I66" s="11">
        <v>999</v>
      </c>
      <c r="J66" s="11">
        <v>0</v>
      </c>
      <c r="K66" s="11">
        <f t="shared" si="0"/>
        <v>20001</v>
      </c>
      <c r="L66" s="11">
        <f t="shared" si="1"/>
        <v>20001</v>
      </c>
      <c r="M66" s="11">
        <f t="shared" si="2"/>
        <v>91.00512682137075</v>
      </c>
      <c r="N66" s="11">
        <f t="shared" si="3"/>
        <v>21000</v>
      </c>
      <c r="O66" s="11">
        <f t="shared" si="4"/>
        <v>21000</v>
      </c>
      <c r="P66" s="11">
        <f t="shared" si="5"/>
        <v>90.5558553696708</v>
      </c>
    </row>
    <row r="67" spans="1:16" ht="25.5">
      <c r="A67" s="9" t="s">
        <v>240</v>
      </c>
      <c r="B67" s="10" t="s">
        <v>241</v>
      </c>
      <c r="C67" s="11">
        <v>0</v>
      </c>
      <c r="D67" s="11">
        <v>13000</v>
      </c>
      <c r="E67" s="11">
        <v>13000</v>
      </c>
      <c r="F67" s="11">
        <v>13000</v>
      </c>
      <c r="G67" s="11">
        <v>0</v>
      </c>
      <c r="H67" s="11">
        <v>13000</v>
      </c>
      <c r="I67" s="11">
        <v>0</v>
      </c>
      <c r="J67" s="11">
        <v>0</v>
      </c>
      <c r="K67" s="11">
        <f t="shared" si="0"/>
        <v>0</v>
      </c>
      <c r="L67" s="11">
        <f t="shared" si="1"/>
        <v>0</v>
      </c>
      <c r="M67" s="11">
        <f t="shared" si="2"/>
        <v>100</v>
      </c>
      <c r="N67" s="11">
        <f t="shared" si="3"/>
        <v>0</v>
      </c>
      <c r="O67" s="11">
        <f t="shared" si="4"/>
        <v>0</v>
      </c>
      <c r="P67" s="11">
        <f t="shared" si="5"/>
        <v>100</v>
      </c>
    </row>
    <row r="68" spans="1:16" ht="25.5">
      <c r="A68" s="9" t="s">
        <v>242</v>
      </c>
      <c r="B68" s="10" t="s">
        <v>243</v>
      </c>
      <c r="C68" s="11">
        <v>300000</v>
      </c>
      <c r="D68" s="11">
        <v>175883</v>
      </c>
      <c r="E68" s="11">
        <v>175883</v>
      </c>
      <c r="F68" s="11">
        <v>145330</v>
      </c>
      <c r="G68" s="11">
        <v>0</v>
      </c>
      <c r="H68" s="11">
        <v>145330</v>
      </c>
      <c r="I68" s="11">
        <v>0</v>
      </c>
      <c r="J68" s="11">
        <v>0</v>
      </c>
      <c r="K68" s="11">
        <f t="shared" si="0"/>
        <v>30553</v>
      </c>
      <c r="L68" s="11">
        <f t="shared" si="1"/>
        <v>30553</v>
      </c>
      <c r="M68" s="11">
        <f t="shared" si="2"/>
        <v>82.62879300444045</v>
      </c>
      <c r="N68" s="11">
        <f t="shared" si="3"/>
        <v>30553</v>
      </c>
      <c r="O68" s="11">
        <f t="shared" si="4"/>
        <v>30553</v>
      </c>
      <c r="P68" s="11">
        <f t="shared" si="5"/>
        <v>82.62879300444045</v>
      </c>
    </row>
    <row r="69" spans="1:16" ht="25.5">
      <c r="A69" s="9" t="s">
        <v>244</v>
      </c>
      <c r="B69" s="10" t="s">
        <v>245</v>
      </c>
      <c r="C69" s="11">
        <v>100000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0"/>
        <v>0</v>
      </c>
      <c r="L69" s="11">
        <f t="shared" si="1"/>
        <v>0</v>
      </c>
      <c r="M69" s="11">
        <f t="shared" si="2"/>
        <v>0</v>
      </c>
      <c r="N69" s="11">
        <f t="shared" si="3"/>
        <v>0</v>
      </c>
      <c r="O69" s="11">
        <f t="shared" si="4"/>
        <v>0</v>
      </c>
      <c r="P69" s="11">
        <f t="shared" si="5"/>
        <v>0</v>
      </c>
    </row>
    <row r="70" spans="1:16" ht="12.75">
      <c r="A70" s="9" t="s">
        <v>246</v>
      </c>
      <c r="B70" s="10" t="s">
        <v>247</v>
      </c>
      <c r="C70" s="11">
        <v>200000</v>
      </c>
      <c r="D70" s="11">
        <v>477000</v>
      </c>
      <c r="E70" s="11">
        <v>477000</v>
      </c>
      <c r="F70" s="11">
        <v>357000</v>
      </c>
      <c r="G70" s="11">
        <v>0</v>
      </c>
      <c r="H70" s="11">
        <v>357000</v>
      </c>
      <c r="I70" s="11">
        <v>0</v>
      </c>
      <c r="J70" s="11">
        <v>0</v>
      </c>
      <c r="K70" s="11">
        <f aca="true" t="shared" si="6" ref="K70:K122">E70-F70</f>
        <v>120000</v>
      </c>
      <c r="L70" s="11">
        <f aca="true" t="shared" si="7" ref="L70:L122">D70-F70</f>
        <v>120000</v>
      </c>
      <c r="M70" s="11">
        <f aca="true" t="shared" si="8" ref="M70:M122">IF(E70=0,0,(F70/E70)*100)</f>
        <v>74.84276729559748</v>
      </c>
      <c r="N70" s="11">
        <f aca="true" t="shared" si="9" ref="N70:N122">D70-H70</f>
        <v>120000</v>
      </c>
      <c r="O70" s="11">
        <f aca="true" t="shared" si="10" ref="O70:O122">E70-H70</f>
        <v>120000</v>
      </c>
      <c r="P70" s="11">
        <f aca="true" t="shared" si="11" ref="P70:P122">IF(E70=0,0,(H70/E70)*100)</f>
        <v>74.84276729559748</v>
      </c>
    </row>
    <row r="71" spans="1:16" ht="12.75">
      <c r="A71" s="9" t="s">
        <v>248</v>
      </c>
      <c r="B71" s="10" t="s">
        <v>249</v>
      </c>
      <c r="C71" s="11">
        <v>3448800</v>
      </c>
      <c r="D71" s="11">
        <v>2109220</v>
      </c>
      <c r="E71" s="11">
        <v>1538939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1538939</v>
      </c>
      <c r="L71" s="11">
        <f t="shared" si="7"/>
        <v>2109220</v>
      </c>
      <c r="M71" s="11">
        <f t="shared" si="8"/>
        <v>0</v>
      </c>
      <c r="N71" s="11">
        <f t="shared" si="9"/>
        <v>2109220</v>
      </c>
      <c r="O71" s="11">
        <f t="shared" si="10"/>
        <v>1538939</v>
      </c>
      <c r="P71" s="11">
        <f t="shared" si="11"/>
        <v>0</v>
      </c>
    </row>
    <row r="72" spans="1:16" ht="38.25">
      <c r="A72" s="9" t="s">
        <v>250</v>
      </c>
      <c r="B72" s="10" t="s">
        <v>73</v>
      </c>
      <c r="C72" s="11">
        <v>1513416</v>
      </c>
      <c r="D72" s="11">
        <v>1513416</v>
      </c>
      <c r="E72" s="11">
        <v>1394836</v>
      </c>
      <c r="F72" s="11">
        <v>1394836</v>
      </c>
      <c r="G72" s="11">
        <v>0</v>
      </c>
      <c r="H72" s="11">
        <v>1394836</v>
      </c>
      <c r="I72" s="11">
        <v>0</v>
      </c>
      <c r="J72" s="11">
        <v>0</v>
      </c>
      <c r="K72" s="11">
        <f t="shared" si="6"/>
        <v>0</v>
      </c>
      <c r="L72" s="11">
        <f t="shared" si="7"/>
        <v>118580</v>
      </c>
      <c r="M72" s="11">
        <f t="shared" si="8"/>
        <v>100</v>
      </c>
      <c r="N72" s="11">
        <f t="shared" si="9"/>
        <v>118580</v>
      </c>
      <c r="O72" s="11">
        <f t="shared" si="10"/>
        <v>0</v>
      </c>
      <c r="P72" s="11">
        <f t="shared" si="11"/>
        <v>100</v>
      </c>
    </row>
    <row r="73" spans="1:16" ht="51">
      <c r="A73" s="9" t="s">
        <v>315</v>
      </c>
      <c r="B73" s="10" t="s">
        <v>311</v>
      </c>
      <c r="C73" s="11">
        <v>0</v>
      </c>
      <c r="D73" s="11">
        <v>8665833</v>
      </c>
      <c r="E73" s="11">
        <v>6990833</v>
      </c>
      <c r="F73" s="11">
        <v>5209833</v>
      </c>
      <c r="G73" s="11">
        <v>0</v>
      </c>
      <c r="H73" s="11">
        <v>5209833</v>
      </c>
      <c r="I73" s="11">
        <v>0</v>
      </c>
      <c r="J73" s="11">
        <v>0</v>
      </c>
      <c r="K73" s="11">
        <f t="shared" si="6"/>
        <v>1781000</v>
      </c>
      <c r="L73" s="11">
        <f t="shared" si="7"/>
        <v>3456000</v>
      </c>
      <c r="M73" s="11">
        <f t="shared" si="8"/>
        <v>74.52377992722755</v>
      </c>
      <c r="N73" s="11">
        <f t="shared" si="9"/>
        <v>3456000</v>
      </c>
      <c r="O73" s="11">
        <f t="shared" si="10"/>
        <v>1781000</v>
      </c>
      <c r="P73" s="11">
        <f t="shared" si="11"/>
        <v>74.52377992722755</v>
      </c>
    </row>
    <row r="74" spans="1:16" ht="12.75">
      <c r="A74" s="9" t="s">
        <v>251</v>
      </c>
      <c r="B74" s="10" t="s">
        <v>78</v>
      </c>
      <c r="C74" s="11">
        <v>32325312</v>
      </c>
      <c r="D74" s="11">
        <v>34138501</v>
      </c>
      <c r="E74" s="11">
        <v>31491191</v>
      </c>
      <c r="F74" s="11">
        <v>30828920</v>
      </c>
      <c r="G74" s="11">
        <v>0</v>
      </c>
      <c r="H74" s="11">
        <v>30828920</v>
      </c>
      <c r="I74" s="11">
        <v>0</v>
      </c>
      <c r="J74" s="11">
        <v>0</v>
      </c>
      <c r="K74" s="11">
        <f t="shared" si="6"/>
        <v>662271</v>
      </c>
      <c r="L74" s="11">
        <f t="shared" si="7"/>
        <v>3309581</v>
      </c>
      <c r="M74" s="11">
        <f t="shared" si="8"/>
        <v>97.8969642653401</v>
      </c>
      <c r="N74" s="11">
        <f t="shared" si="9"/>
        <v>3309581</v>
      </c>
      <c r="O74" s="11">
        <f t="shared" si="10"/>
        <v>662271</v>
      </c>
      <c r="P74" s="11">
        <f t="shared" si="11"/>
        <v>97.8969642653401</v>
      </c>
    </row>
    <row r="75" spans="1:16" ht="38.25">
      <c r="A75" s="9" t="s">
        <v>252</v>
      </c>
      <c r="B75" s="10" t="s">
        <v>253</v>
      </c>
      <c r="C75" s="11">
        <v>0</v>
      </c>
      <c r="D75" s="11">
        <v>1285100</v>
      </c>
      <c r="E75" s="11">
        <v>1285100</v>
      </c>
      <c r="F75" s="11">
        <v>1178750</v>
      </c>
      <c r="G75" s="11">
        <v>0</v>
      </c>
      <c r="H75" s="11">
        <v>1178750</v>
      </c>
      <c r="I75" s="11">
        <v>0</v>
      </c>
      <c r="J75" s="11">
        <v>0</v>
      </c>
      <c r="K75" s="11">
        <f t="shared" si="6"/>
        <v>106350</v>
      </c>
      <c r="L75" s="11">
        <f t="shared" si="7"/>
        <v>106350</v>
      </c>
      <c r="M75" s="11">
        <f t="shared" si="8"/>
        <v>91.72437942572562</v>
      </c>
      <c r="N75" s="11">
        <f t="shared" si="9"/>
        <v>106350</v>
      </c>
      <c r="O75" s="11">
        <f t="shared" si="10"/>
        <v>106350</v>
      </c>
      <c r="P75" s="11">
        <f t="shared" si="11"/>
        <v>91.72437942572562</v>
      </c>
    </row>
    <row r="76" spans="1:16" ht="25.5">
      <c r="A76" s="6" t="s">
        <v>254</v>
      </c>
      <c r="B76" s="7" t="s">
        <v>255</v>
      </c>
      <c r="C76" s="8">
        <v>21546375</v>
      </c>
      <c r="D76" s="8">
        <v>25824588</v>
      </c>
      <c r="E76" s="8">
        <v>24141860</v>
      </c>
      <c r="F76" s="8">
        <v>19880408.15</v>
      </c>
      <c r="G76" s="8">
        <v>0</v>
      </c>
      <c r="H76" s="8">
        <v>19806065.340000004</v>
      </c>
      <c r="I76" s="8">
        <v>74342.81</v>
      </c>
      <c r="J76" s="8">
        <v>0</v>
      </c>
      <c r="K76" s="8">
        <f t="shared" si="6"/>
        <v>4261451.8500000015</v>
      </c>
      <c r="L76" s="8">
        <f t="shared" si="7"/>
        <v>5944179.8500000015</v>
      </c>
      <c r="M76" s="8">
        <f t="shared" si="8"/>
        <v>82.34828695883415</v>
      </c>
      <c r="N76" s="8">
        <f t="shared" si="9"/>
        <v>6018522.659999996</v>
      </c>
      <c r="O76" s="8">
        <f t="shared" si="10"/>
        <v>4335794.659999996</v>
      </c>
      <c r="P76" s="8">
        <f t="shared" si="11"/>
        <v>82.0403454414863</v>
      </c>
    </row>
    <row r="77" spans="1:16" ht="51">
      <c r="A77" s="9" t="s">
        <v>122</v>
      </c>
      <c r="B77" s="10" t="s">
        <v>123</v>
      </c>
      <c r="C77" s="11">
        <v>5148487</v>
      </c>
      <c r="D77" s="11">
        <v>5553631</v>
      </c>
      <c r="E77" s="11">
        <v>5147799</v>
      </c>
      <c r="F77" s="11">
        <v>4233519.16</v>
      </c>
      <c r="G77" s="11">
        <v>0</v>
      </c>
      <c r="H77" s="11">
        <v>4208283.5</v>
      </c>
      <c r="I77" s="11">
        <v>25235.66</v>
      </c>
      <c r="J77" s="11">
        <v>0</v>
      </c>
      <c r="K77" s="11">
        <f t="shared" si="6"/>
        <v>914279.8399999999</v>
      </c>
      <c r="L77" s="11">
        <f t="shared" si="7"/>
        <v>1320111.8399999999</v>
      </c>
      <c r="M77" s="11">
        <f t="shared" si="8"/>
        <v>82.23940289820952</v>
      </c>
      <c r="N77" s="11">
        <f t="shared" si="9"/>
        <v>1345347.5</v>
      </c>
      <c r="O77" s="11">
        <f t="shared" si="10"/>
        <v>939515.5</v>
      </c>
      <c r="P77" s="11">
        <f t="shared" si="11"/>
        <v>81.74918057212412</v>
      </c>
    </row>
    <row r="78" spans="1:16" ht="12.75">
      <c r="A78" s="9" t="s">
        <v>124</v>
      </c>
      <c r="B78" s="10" t="s">
        <v>125</v>
      </c>
      <c r="C78" s="11">
        <v>0</v>
      </c>
      <c r="D78" s="11">
        <v>70372</v>
      </c>
      <c r="E78" s="11">
        <v>62571</v>
      </c>
      <c r="F78" s="11">
        <v>41864.6</v>
      </c>
      <c r="G78" s="11">
        <v>0</v>
      </c>
      <c r="H78" s="11">
        <v>41864.6</v>
      </c>
      <c r="I78" s="11">
        <v>0</v>
      </c>
      <c r="J78" s="11">
        <v>0</v>
      </c>
      <c r="K78" s="11">
        <f t="shared" si="6"/>
        <v>20706.4</v>
      </c>
      <c r="L78" s="11">
        <f t="shared" si="7"/>
        <v>28507.4</v>
      </c>
      <c r="M78" s="11">
        <f t="shared" si="8"/>
        <v>66.90735324671174</v>
      </c>
      <c r="N78" s="11">
        <f t="shared" si="9"/>
        <v>28507.4</v>
      </c>
      <c r="O78" s="11">
        <f t="shared" si="10"/>
        <v>20706.4</v>
      </c>
      <c r="P78" s="11">
        <f t="shared" si="11"/>
        <v>66.90735324671174</v>
      </c>
    </row>
    <row r="79" spans="1:16" ht="12.75">
      <c r="A79" s="9" t="s">
        <v>256</v>
      </c>
      <c r="B79" s="10" t="s">
        <v>257</v>
      </c>
      <c r="C79" s="11">
        <v>8449430</v>
      </c>
      <c r="D79" s="11">
        <v>9486186</v>
      </c>
      <c r="E79" s="11">
        <v>8834286</v>
      </c>
      <c r="F79" s="11">
        <v>7404592.79</v>
      </c>
      <c r="G79" s="11">
        <v>0</v>
      </c>
      <c r="H79" s="11">
        <v>7404592.79</v>
      </c>
      <c r="I79" s="11">
        <v>0</v>
      </c>
      <c r="J79" s="11">
        <v>0</v>
      </c>
      <c r="K79" s="11">
        <f t="shared" si="6"/>
        <v>1429693.21</v>
      </c>
      <c r="L79" s="11">
        <f t="shared" si="7"/>
        <v>2081593.21</v>
      </c>
      <c r="M79" s="11">
        <f t="shared" si="8"/>
        <v>83.8165392200343</v>
      </c>
      <c r="N79" s="11">
        <f t="shared" si="9"/>
        <v>2081593.21</v>
      </c>
      <c r="O79" s="11">
        <f t="shared" si="10"/>
        <v>1429693.21</v>
      </c>
      <c r="P79" s="11">
        <f t="shared" si="11"/>
        <v>83.8165392200343</v>
      </c>
    </row>
    <row r="80" spans="1:16" ht="51">
      <c r="A80" s="9" t="s">
        <v>126</v>
      </c>
      <c r="B80" s="10" t="s">
        <v>127</v>
      </c>
      <c r="C80" s="11">
        <v>3148420</v>
      </c>
      <c r="D80" s="11">
        <v>3395357</v>
      </c>
      <c r="E80" s="11">
        <v>3148948</v>
      </c>
      <c r="F80" s="11">
        <v>2728038.96</v>
      </c>
      <c r="G80" s="11">
        <v>0</v>
      </c>
      <c r="H80" s="11">
        <v>2708891.29</v>
      </c>
      <c r="I80" s="11">
        <v>19147.67</v>
      </c>
      <c r="J80" s="11">
        <v>0</v>
      </c>
      <c r="K80" s="11">
        <f t="shared" si="6"/>
        <v>420909.04000000004</v>
      </c>
      <c r="L80" s="11">
        <f t="shared" si="7"/>
        <v>667318.04</v>
      </c>
      <c r="M80" s="11">
        <f t="shared" si="8"/>
        <v>86.63334421527443</v>
      </c>
      <c r="N80" s="11">
        <f t="shared" si="9"/>
        <v>686465.71</v>
      </c>
      <c r="O80" s="11">
        <f t="shared" si="10"/>
        <v>440056.70999999996</v>
      </c>
      <c r="P80" s="11">
        <f t="shared" si="11"/>
        <v>86.02527860098039</v>
      </c>
    </row>
    <row r="81" spans="1:16" ht="12.75">
      <c r="A81" s="9" t="s">
        <v>258</v>
      </c>
      <c r="B81" s="10" t="s">
        <v>259</v>
      </c>
      <c r="C81" s="11">
        <v>13627</v>
      </c>
      <c r="D81" s="11">
        <v>13627</v>
      </c>
      <c r="E81" s="11">
        <v>13627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f t="shared" si="6"/>
        <v>13627</v>
      </c>
      <c r="L81" s="11">
        <f t="shared" si="7"/>
        <v>13627</v>
      </c>
      <c r="M81" s="11">
        <f t="shared" si="8"/>
        <v>0</v>
      </c>
      <c r="N81" s="11">
        <f t="shared" si="9"/>
        <v>13627</v>
      </c>
      <c r="O81" s="11">
        <f t="shared" si="10"/>
        <v>13627</v>
      </c>
      <c r="P81" s="11">
        <f t="shared" si="11"/>
        <v>0</v>
      </c>
    </row>
    <row r="82" spans="1:16" ht="25.5">
      <c r="A82" s="9" t="s">
        <v>212</v>
      </c>
      <c r="B82" s="10" t="s">
        <v>213</v>
      </c>
      <c r="C82" s="11">
        <v>456800</v>
      </c>
      <c r="D82" s="11">
        <v>460600</v>
      </c>
      <c r="E82" s="11">
        <v>436750</v>
      </c>
      <c r="F82" s="11">
        <v>432716.48</v>
      </c>
      <c r="G82" s="11">
        <v>0</v>
      </c>
      <c r="H82" s="11">
        <v>431716.48</v>
      </c>
      <c r="I82" s="11">
        <v>1000</v>
      </c>
      <c r="J82" s="11">
        <v>0</v>
      </c>
      <c r="K82" s="11">
        <f t="shared" si="6"/>
        <v>4033.5200000000186</v>
      </c>
      <c r="L82" s="11">
        <f t="shared" si="7"/>
        <v>27883.52000000002</v>
      </c>
      <c r="M82" s="11">
        <f t="shared" si="8"/>
        <v>99.07646937607326</v>
      </c>
      <c r="N82" s="11">
        <f t="shared" si="9"/>
        <v>28883.52000000002</v>
      </c>
      <c r="O82" s="11">
        <f t="shared" si="10"/>
        <v>5033.520000000019</v>
      </c>
      <c r="P82" s="11">
        <f t="shared" si="11"/>
        <v>98.84750543789352</v>
      </c>
    </row>
    <row r="83" spans="1:16" ht="25.5">
      <c r="A83" s="9" t="s">
        <v>218</v>
      </c>
      <c r="B83" s="10" t="s">
        <v>219</v>
      </c>
      <c r="C83" s="11">
        <v>467400</v>
      </c>
      <c r="D83" s="11">
        <v>767288</v>
      </c>
      <c r="E83" s="11">
        <v>730970</v>
      </c>
      <c r="F83" s="11">
        <v>587397.44</v>
      </c>
      <c r="G83" s="11">
        <v>0</v>
      </c>
      <c r="H83" s="11">
        <v>584247.7</v>
      </c>
      <c r="I83" s="11">
        <v>3149.74</v>
      </c>
      <c r="J83" s="11">
        <v>0</v>
      </c>
      <c r="K83" s="11">
        <f t="shared" si="6"/>
        <v>143572.56000000006</v>
      </c>
      <c r="L83" s="11">
        <f t="shared" si="7"/>
        <v>179890.56000000006</v>
      </c>
      <c r="M83" s="11">
        <f t="shared" si="8"/>
        <v>80.35862484096474</v>
      </c>
      <c r="N83" s="11">
        <f t="shared" si="9"/>
        <v>183040.30000000005</v>
      </c>
      <c r="O83" s="11">
        <f t="shared" si="10"/>
        <v>146722.30000000005</v>
      </c>
      <c r="P83" s="11">
        <f t="shared" si="11"/>
        <v>79.92772617207272</v>
      </c>
    </row>
    <row r="84" spans="1:16" ht="12.75">
      <c r="A84" s="9" t="s">
        <v>222</v>
      </c>
      <c r="B84" s="10" t="s">
        <v>223</v>
      </c>
      <c r="C84" s="11">
        <v>123500</v>
      </c>
      <c r="D84" s="11">
        <v>123500</v>
      </c>
      <c r="E84" s="11">
        <v>123500</v>
      </c>
      <c r="F84" s="11">
        <v>47607.65</v>
      </c>
      <c r="G84" s="11">
        <v>0</v>
      </c>
      <c r="H84" s="11">
        <v>47607.65</v>
      </c>
      <c r="I84" s="11">
        <v>0</v>
      </c>
      <c r="J84" s="11">
        <v>0</v>
      </c>
      <c r="K84" s="11">
        <f t="shared" si="6"/>
        <v>75892.35</v>
      </c>
      <c r="L84" s="11">
        <f t="shared" si="7"/>
        <v>75892.35</v>
      </c>
      <c r="M84" s="11">
        <f t="shared" si="8"/>
        <v>38.548704453441296</v>
      </c>
      <c r="N84" s="11">
        <f t="shared" si="9"/>
        <v>75892.35</v>
      </c>
      <c r="O84" s="11">
        <f t="shared" si="10"/>
        <v>75892.35</v>
      </c>
      <c r="P84" s="11">
        <f t="shared" si="11"/>
        <v>38.548704453441296</v>
      </c>
    </row>
    <row r="85" spans="1:16" ht="25.5">
      <c r="A85" s="9" t="s">
        <v>234</v>
      </c>
      <c r="B85" s="10" t="s">
        <v>235</v>
      </c>
      <c r="C85" s="11">
        <v>50000</v>
      </c>
      <c r="D85" s="11">
        <v>130000</v>
      </c>
      <c r="E85" s="11">
        <v>130000</v>
      </c>
      <c r="F85" s="11">
        <v>500</v>
      </c>
      <c r="G85" s="11">
        <v>0</v>
      </c>
      <c r="H85" s="11">
        <v>500</v>
      </c>
      <c r="I85" s="11">
        <v>0</v>
      </c>
      <c r="J85" s="11">
        <v>0</v>
      </c>
      <c r="K85" s="11">
        <f t="shared" si="6"/>
        <v>129500</v>
      </c>
      <c r="L85" s="11">
        <f t="shared" si="7"/>
        <v>129500</v>
      </c>
      <c r="M85" s="11">
        <f t="shared" si="8"/>
        <v>0.38461538461538464</v>
      </c>
      <c r="N85" s="11">
        <f t="shared" si="9"/>
        <v>129500</v>
      </c>
      <c r="O85" s="11">
        <f t="shared" si="10"/>
        <v>129500</v>
      </c>
      <c r="P85" s="11">
        <f t="shared" si="11"/>
        <v>0.38461538461538464</v>
      </c>
    </row>
    <row r="86" spans="1:16" ht="25.5">
      <c r="A86" s="9" t="s">
        <v>260</v>
      </c>
      <c r="B86" s="10" t="s">
        <v>261</v>
      </c>
      <c r="C86" s="11">
        <v>36316</v>
      </c>
      <c r="D86" s="11">
        <v>108632</v>
      </c>
      <c r="E86" s="11">
        <v>108632</v>
      </c>
      <c r="F86" s="11">
        <v>93744.4</v>
      </c>
      <c r="G86" s="11">
        <v>0</v>
      </c>
      <c r="H86" s="11">
        <v>93744.4</v>
      </c>
      <c r="I86" s="11">
        <v>0</v>
      </c>
      <c r="J86" s="11">
        <v>0</v>
      </c>
      <c r="K86" s="11">
        <f t="shared" si="6"/>
        <v>14887.600000000006</v>
      </c>
      <c r="L86" s="11">
        <f t="shared" si="7"/>
        <v>14887.600000000006</v>
      </c>
      <c r="M86" s="11">
        <f t="shared" si="8"/>
        <v>86.29538257603652</v>
      </c>
      <c r="N86" s="11">
        <f t="shared" si="9"/>
        <v>14887.600000000006</v>
      </c>
      <c r="O86" s="11">
        <f t="shared" si="10"/>
        <v>14887.600000000006</v>
      </c>
      <c r="P86" s="11">
        <f t="shared" si="11"/>
        <v>86.29538257603652</v>
      </c>
    </row>
    <row r="87" spans="1:16" ht="38.25">
      <c r="A87" s="9" t="s">
        <v>262</v>
      </c>
      <c r="B87" s="10" t="s">
        <v>263</v>
      </c>
      <c r="C87" s="11">
        <v>30000</v>
      </c>
      <c r="D87" s="11">
        <v>445000</v>
      </c>
      <c r="E87" s="11">
        <v>445000</v>
      </c>
      <c r="F87" s="11">
        <v>445000</v>
      </c>
      <c r="G87" s="11">
        <v>0</v>
      </c>
      <c r="H87" s="11">
        <v>419951.02</v>
      </c>
      <c r="I87" s="11">
        <v>25048.98</v>
      </c>
      <c r="J87" s="11">
        <v>0</v>
      </c>
      <c r="K87" s="11">
        <f t="shared" si="6"/>
        <v>0</v>
      </c>
      <c r="L87" s="11">
        <f t="shared" si="7"/>
        <v>0</v>
      </c>
      <c r="M87" s="11">
        <f t="shared" si="8"/>
        <v>100</v>
      </c>
      <c r="N87" s="11">
        <f t="shared" si="9"/>
        <v>25048.97999999998</v>
      </c>
      <c r="O87" s="11">
        <f t="shared" si="10"/>
        <v>25048.97999999998</v>
      </c>
      <c r="P87" s="11">
        <f t="shared" si="11"/>
        <v>94.37101573033708</v>
      </c>
    </row>
    <row r="88" spans="1:16" ht="12.75">
      <c r="A88" s="9" t="s">
        <v>264</v>
      </c>
      <c r="B88" s="10" t="s">
        <v>265</v>
      </c>
      <c r="C88" s="11">
        <v>1893342</v>
      </c>
      <c r="D88" s="11">
        <v>1715042</v>
      </c>
      <c r="E88" s="11">
        <v>1542827</v>
      </c>
      <c r="F88" s="11">
        <v>1064684.63</v>
      </c>
      <c r="G88" s="11">
        <v>0</v>
      </c>
      <c r="H88" s="11">
        <v>1063923.87</v>
      </c>
      <c r="I88" s="11">
        <v>760.76</v>
      </c>
      <c r="J88" s="11">
        <v>0</v>
      </c>
      <c r="K88" s="11">
        <f t="shared" si="6"/>
        <v>478142.3700000001</v>
      </c>
      <c r="L88" s="11">
        <f t="shared" si="7"/>
        <v>650357.3700000001</v>
      </c>
      <c r="M88" s="11">
        <f t="shared" si="8"/>
        <v>69.00868535487128</v>
      </c>
      <c r="N88" s="11">
        <f t="shared" si="9"/>
        <v>651118.1299999999</v>
      </c>
      <c r="O88" s="11">
        <f t="shared" si="10"/>
        <v>478903.1299999999</v>
      </c>
      <c r="P88" s="11">
        <f t="shared" si="11"/>
        <v>68.9593758729916</v>
      </c>
    </row>
    <row r="89" spans="1:16" ht="12.75">
      <c r="A89" s="9" t="s">
        <v>266</v>
      </c>
      <c r="B89" s="10" t="s">
        <v>267</v>
      </c>
      <c r="C89" s="11">
        <v>100000</v>
      </c>
      <c r="D89" s="11">
        <v>123000</v>
      </c>
      <c r="E89" s="11">
        <v>118000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6"/>
        <v>118000</v>
      </c>
      <c r="L89" s="11">
        <f t="shared" si="7"/>
        <v>123000</v>
      </c>
      <c r="M89" s="11">
        <f t="shared" si="8"/>
        <v>0</v>
      </c>
      <c r="N89" s="11">
        <f t="shared" si="9"/>
        <v>123000</v>
      </c>
      <c r="O89" s="11">
        <f t="shared" si="10"/>
        <v>118000</v>
      </c>
      <c r="P89" s="11">
        <f t="shared" si="11"/>
        <v>0</v>
      </c>
    </row>
    <row r="90" spans="1:16" ht="38.25">
      <c r="A90" s="9" t="s">
        <v>268</v>
      </c>
      <c r="B90" s="10" t="s">
        <v>269</v>
      </c>
      <c r="C90" s="11">
        <v>552765</v>
      </c>
      <c r="D90" s="11">
        <v>759065</v>
      </c>
      <c r="E90" s="11">
        <v>701213</v>
      </c>
      <c r="F90" s="11">
        <v>435418</v>
      </c>
      <c r="G90" s="11">
        <v>0</v>
      </c>
      <c r="H90" s="11">
        <v>435418</v>
      </c>
      <c r="I90" s="11">
        <v>0</v>
      </c>
      <c r="J90" s="11">
        <v>0</v>
      </c>
      <c r="K90" s="11">
        <f t="shared" si="6"/>
        <v>265795</v>
      </c>
      <c r="L90" s="11">
        <f t="shared" si="7"/>
        <v>323647</v>
      </c>
      <c r="M90" s="11">
        <f t="shared" si="8"/>
        <v>62.094969716762236</v>
      </c>
      <c r="N90" s="11">
        <f t="shared" si="9"/>
        <v>323647</v>
      </c>
      <c r="O90" s="11">
        <f t="shared" si="10"/>
        <v>265795</v>
      </c>
      <c r="P90" s="11">
        <f t="shared" si="11"/>
        <v>62.094969716762236</v>
      </c>
    </row>
    <row r="91" spans="1:16" ht="38.25">
      <c r="A91" s="9" t="s">
        <v>270</v>
      </c>
      <c r="B91" s="10" t="s">
        <v>271</v>
      </c>
      <c r="C91" s="11">
        <v>0</v>
      </c>
      <c r="D91" s="11">
        <v>1050000</v>
      </c>
      <c r="E91" s="11">
        <v>1050000</v>
      </c>
      <c r="F91" s="11">
        <v>1038000</v>
      </c>
      <c r="G91" s="11">
        <v>0</v>
      </c>
      <c r="H91" s="11">
        <v>1038000</v>
      </c>
      <c r="I91" s="11">
        <v>0</v>
      </c>
      <c r="J91" s="11">
        <v>0</v>
      </c>
      <c r="K91" s="11">
        <f t="shared" si="6"/>
        <v>12000</v>
      </c>
      <c r="L91" s="11">
        <f t="shared" si="7"/>
        <v>12000</v>
      </c>
      <c r="M91" s="11">
        <f t="shared" si="8"/>
        <v>98.85714285714286</v>
      </c>
      <c r="N91" s="11">
        <f t="shared" si="9"/>
        <v>12000</v>
      </c>
      <c r="O91" s="11">
        <f t="shared" si="10"/>
        <v>12000</v>
      </c>
      <c r="P91" s="11">
        <f t="shared" si="11"/>
        <v>98.85714285714286</v>
      </c>
    </row>
    <row r="92" spans="1:16" ht="25.5">
      <c r="A92" s="9" t="s">
        <v>240</v>
      </c>
      <c r="B92" s="10" t="s">
        <v>241</v>
      </c>
      <c r="C92" s="11">
        <v>0</v>
      </c>
      <c r="D92" s="11">
        <v>6000</v>
      </c>
      <c r="E92" s="11">
        <v>6000</v>
      </c>
      <c r="F92" s="11">
        <v>6000</v>
      </c>
      <c r="G92" s="11">
        <v>0</v>
      </c>
      <c r="H92" s="11">
        <v>6000</v>
      </c>
      <c r="I92" s="11">
        <v>0</v>
      </c>
      <c r="J92" s="11">
        <v>0</v>
      </c>
      <c r="K92" s="11">
        <f t="shared" si="6"/>
        <v>0</v>
      </c>
      <c r="L92" s="11">
        <f t="shared" si="7"/>
        <v>0</v>
      </c>
      <c r="M92" s="11">
        <f t="shared" si="8"/>
        <v>100</v>
      </c>
      <c r="N92" s="11">
        <f t="shared" si="9"/>
        <v>0</v>
      </c>
      <c r="O92" s="11">
        <f t="shared" si="10"/>
        <v>0</v>
      </c>
      <c r="P92" s="11">
        <f t="shared" si="11"/>
        <v>100</v>
      </c>
    </row>
    <row r="93" spans="1:16" ht="12.75">
      <c r="A93" s="9" t="s">
        <v>272</v>
      </c>
      <c r="B93" s="10" t="s">
        <v>273</v>
      </c>
      <c r="C93" s="11">
        <v>1041288</v>
      </c>
      <c r="D93" s="11">
        <v>1070788</v>
      </c>
      <c r="E93" s="11">
        <v>995237</v>
      </c>
      <c r="F93" s="11">
        <v>840824.04</v>
      </c>
      <c r="G93" s="11">
        <v>0</v>
      </c>
      <c r="H93" s="11">
        <v>840824.04</v>
      </c>
      <c r="I93" s="11">
        <v>0</v>
      </c>
      <c r="J93" s="11">
        <v>0</v>
      </c>
      <c r="K93" s="11">
        <f t="shared" si="6"/>
        <v>154412.95999999996</v>
      </c>
      <c r="L93" s="11">
        <f t="shared" si="7"/>
        <v>229963.95999999996</v>
      </c>
      <c r="M93" s="11">
        <f t="shared" si="8"/>
        <v>84.48480512681904</v>
      </c>
      <c r="N93" s="11">
        <f t="shared" si="9"/>
        <v>229963.95999999996</v>
      </c>
      <c r="O93" s="11">
        <f t="shared" si="10"/>
        <v>154412.95999999996</v>
      </c>
      <c r="P93" s="11">
        <f t="shared" si="11"/>
        <v>84.48480512681904</v>
      </c>
    </row>
    <row r="94" spans="1:16" ht="12.75">
      <c r="A94" s="9" t="s">
        <v>248</v>
      </c>
      <c r="B94" s="10" t="s">
        <v>249</v>
      </c>
      <c r="C94" s="11">
        <v>20000</v>
      </c>
      <c r="D94" s="11">
        <v>20000</v>
      </c>
      <c r="E94" s="11">
        <v>20000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f t="shared" si="6"/>
        <v>20000</v>
      </c>
      <c r="L94" s="11">
        <f t="shared" si="7"/>
        <v>20000</v>
      </c>
      <c r="M94" s="11">
        <f t="shared" si="8"/>
        <v>0</v>
      </c>
      <c r="N94" s="11">
        <f t="shared" si="9"/>
        <v>20000</v>
      </c>
      <c r="O94" s="11">
        <f t="shared" si="10"/>
        <v>20000</v>
      </c>
      <c r="P94" s="11">
        <f t="shared" si="11"/>
        <v>0</v>
      </c>
    </row>
    <row r="95" spans="1:16" ht="38.25">
      <c r="A95" s="9" t="s">
        <v>274</v>
      </c>
      <c r="B95" s="10" t="s">
        <v>77</v>
      </c>
      <c r="C95" s="11">
        <v>0</v>
      </c>
      <c r="D95" s="11">
        <v>6500</v>
      </c>
      <c r="E95" s="11">
        <v>6500</v>
      </c>
      <c r="F95" s="11">
        <v>6500</v>
      </c>
      <c r="G95" s="11">
        <v>0</v>
      </c>
      <c r="H95" s="11">
        <v>6500</v>
      </c>
      <c r="I95" s="11">
        <v>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0</v>
      </c>
      <c r="O95" s="11">
        <f t="shared" si="10"/>
        <v>0</v>
      </c>
      <c r="P95" s="11">
        <f t="shared" si="11"/>
        <v>100</v>
      </c>
    </row>
    <row r="96" spans="1:16" ht="12.75">
      <c r="A96" s="9" t="s">
        <v>251</v>
      </c>
      <c r="B96" s="10" t="s">
        <v>78</v>
      </c>
      <c r="C96" s="11">
        <v>15000</v>
      </c>
      <c r="D96" s="11">
        <v>490000</v>
      </c>
      <c r="E96" s="11">
        <v>490000</v>
      </c>
      <c r="F96" s="11">
        <v>444000</v>
      </c>
      <c r="G96" s="11">
        <v>0</v>
      </c>
      <c r="H96" s="11">
        <v>444000</v>
      </c>
      <c r="I96" s="11">
        <v>0</v>
      </c>
      <c r="J96" s="11">
        <v>0</v>
      </c>
      <c r="K96" s="11">
        <f t="shared" si="6"/>
        <v>46000</v>
      </c>
      <c r="L96" s="11">
        <f t="shared" si="7"/>
        <v>46000</v>
      </c>
      <c r="M96" s="11">
        <f t="shared" si="8"/>
        <v>90.61224489795919</v>
      </c>
      <c r="N96" s="11">
        <f t="shared" si="9"/>
        <v>46000</v>
      </c>
      <c r="O96" s="11">
        <f t="shared" si="10"/>
        <v>46000</v>
      </c>
      <c r="P96" s="11">
        <f t="shared" si="11"/>
        <v>90.61224489795919</v>
      </c>
    </row>
    <row r="97" spans="1:16" ht="38.25">
      <c r="A97" s="9" t="s">
        <v>252</v>
      </c>
      <c r="B97" s="10" t="s">
        <v>253</v>
      </c>
      <c r="C97" s="11">
        <v>0</v>
      </c>
      <c r="D97" s="11">
        <v>30000</v>
      </c>
      <c r="E97" s="11">
        <v>30000</v>
      </c>
      <c r="F97" s="11">
        <v>30000</v>
      </c>
      <c r="G97" s="11">
        <v>0</v>
      </c>
      <c r="H97" s="11">
        <v>30000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100</v>
      </c>
      <c r="N97" s="11">
        <f t="shared" si="9"/>
        <v>0</v>
      </c>
      <c r="O97" s="11">
        <f t="shared" si="10"/>
        <v>0</v>
      </c>
      <c r="P97" s="11">
        <f t="shared" si="11"/>
        <v>100</v>
      </c>
    </row>
    <row r="98" spans="1:16" ht="25.5">
      <c r="A98" s="6" t="s">
        <v>275</v>
      </c>
      <c r="B98" s="7" t="s">
        <v>276</v>
      </c>
      <c r="C98" s="8">
        <v>51019732</v>
      </c>
      <c r="D98" s="8">
        <v>64962295</v>
      </c>
      <c r="E98" s="8">
        <v>60540439</v>
      </c>
      <c r="F98" s="8">
        <v>47435453.93999998</v>
      </c>
      <c r="G98" s="8">
        <v>0</v>
      </c>
      <c r="H98" s="8">
        <v>47069792.399999976</v>
      </c>
      <c r="I98" s="8">
        <v>365661.54</v>
      </c>
      <c r="J98" s="8">
        <v>32210.87</v>
      </c>
      <c r="K98" s="8">
        <f t="shared" si="6"/>
        <v>13104985.060000017</v>
      </c>
      <c r="L98" s="8">
        <f t="shared" si="7"/>
        <v>17526841.060000017</v>
      </c>
      <c r="M98" s="8">
        <f t="shared" si="8"/>
        <v>78.35333658548458</v>
      </c>
      <c r="N98" s="8">
        <f t="shared" si="9"/>
        <v>17892502.600000024</v>
      </c>
      <c r="O98" s="8">
        <f t="shared" si="10"/>
        <v>13470646.600000024</v>
      </c>
      <c r="P98" s="8">
        <f t="shared" si="11"/>
        <v>77.74934106440816</v>
      </c>
    </row>
    <row r="99" spans="1:16" ht="51">
      <c r="A99" s="9" t="s">
        <v>122</v>
      </c>
      <c r="B99" s="10" t="s">
        <v>123</v>
      </c>
      <c r="C99" s="11">
        <v>22115658</v>
      </c>
      <c r="D99" s="11">
        <v>26035818</v>
      </c>
      <c r="E99" s="11">
        <v>24115984</v>
      </c>
      <c r="F99" s="11">
        <v>19507489.089999996</v>
      </c>
      <c r="G99" s="11">
        <v>0</v>
      </c>
      <c r="H99" s="11">
        <v>19481392.55</v>
      </c>
      <c r="I99" s="11">
        <v>26096.54</v>
      </c>
      <c r="J99" s="11">
        <v>7187.23</v>
      </c>
      <c r="K99" s="11">
        <f t="shared" si="6"/>
        <v>4608494.910000004</v>
      </c>
      <c r="L99" s="11">
        <f t="shared" si="7"/>
        <v>6528328.910000004</v>
      </c>
      <c r="M99" s="11">
        <f t="shared" si="8"/>
        <v>80.89028873961766</v>
      </c>
      <c r="N99" s="11">
        <f t="shared" si="9"/>
        <v>6554425.449999999</v>
      </c>
      <c r="O99" s="11">
        <f t="shared" si="10"/>
        <v>4634591.449999999</v>
      </c>
      <c r="P99" s="11">
        <f t="shared" si="11"/>
        <v>80.78207611184351</v>
      </c>
    </row>
    <row r="100" spans="1:16" ht="12.75">
      <c r="A100" s="9" t="s">
        <v>124</v>
      </c>
      <c r="B100" s="10" t="s">
        <v>125</v>
      </c>
      <c r="C100" s="11">
        <v>576398</v>
      </c>
      <c r="D100" s="11">
        <v>605908</v>
      </c>
      <c r="E100" s="11">
        <v>573710</v>
      </c>
      <c r="F100" s="11">
        <v>375115.7</v>
      </c>
      <c r="G100" s="11">
        <v>0</v>
      </c>
      <c r="H100" s="11">
        <v>311423.77</v>
      </c>
      <c r="I100" s="11">
        <v>63691.93</v>
      </c>
      <c r="J100" s="11">
        <v>0</v>
      </c>
      <c r="K100" s="11">
        <f t="shared" si="6"/>
        <v>198594.3</v>
      </c>
      <c r="L100" s="11">
        <f t="shared" si="7"/>
        <v>230792.3</v>
      </c>
      <c r="M100" s="11">
        <f t="shared" si="8"/>
        <v>65.3842010771993</v>
      </c>
      <c r="N100" s="11">
        <f t="shared" si="9"/>
        <v>294484.23</v>
      </c>
      <c r="O100" s="11">
        <f t="shared" si="10"/>
        <v>262286.23</v>
      </c>
      <c r="P100" s="11">
        <f t="shared" si="11"/>
        <v>54.28243711979921</v>
      </c>
    </row>
    <row r="101" spans="1:16" ht="12.75">
      <c r="A101" s="9" t="s">
        <v>256</v>
      </c>
      <c r="B101" s="10" t="s">
        <v>257</v>
      </c>
      <c r="C101" s="11">
        <v>14233200</v>
      </c>
      <c r="D101" s="11">
        <v>16259306</v>
      </c>
      <c r="E101" s="11">
        <v>14885977</v>
      </c>
      <c r="F101" s="11">
        <v>11900967.639999999</v>
      </c>
      <c r="G101" s="11">
        <v>0</v>
      </c>
      <c r="H101" s="11">
        <v>11868019.339999998</v>
      </c>
      <c r="I101" s="11">
        <v>32948.3</v>
      </c>
      <c r="J101" s="11">
        <v>0</v>
      </c>
      <c r="K101" s="11">
        <f t="shared" si="6"/>
        <v>2985009.3600000013</v>
      </c>
      <c r="L101" s="11">
        <f t="shared" si="7"/>
        <v>4358338.360000001</v>
      </c>
      <c r="M101" s="11">
        <f t="shared" si="8"/>
        <v>79.94750791298414</v>
      </c>
      <c r="N101" s="11">
        <f t="shared" si="9"/>
        <v>4391286.660000002</v>
      </c>
      <c r="O101" s="11">
        <f t="shared" si="10"/>
        <v>3017957.660000002</v>
      </c>
      <c r="P101" s="11">
        <f t="shared" si="11"/>
        <v>79.7261700726798</v>
      </c>
    </row>
    <row r="102" spans="1:16" ht="51">
      <c r="A102" s="9" t="s">
        <v>126</v>
      </c>
      <c r="B102" s="10" t="s">
        <v>127</v>
      </c>
      <c r="C102" s="11">
        <v>1941647</v>
      </c>
      <c r="D102" s="11">
        <v>1982367</v>
      </c>
      <c r="E102" s="11">
        <v>1761198</v>
      </c>
      <c r="F102" s="11">
        <v>1353643.97</v>
      </c>
      <c r="G102" s="11">
        <v>0</v>
      </c>
      <c r="H102" s="11">
        <v>1301211.41</v>
      </c>
      <c r="I102" s="11">
        <v>52432.56</v>
      </c>
      <c r="J102" s="11">
        <v>15615.84</v>
      </c>
      <c r="K102" s="11">
        <f t="shared" si="6"/>
        <v>407554.03</v>
      </c>
      <c r="L102" s="11">
        <f t="shared" si="7"/>
        <v>628723.03</v>
      </c>
      <c r="M102" s="11">
        <f t="shared" si="8"/>
        <v>76.85927249519929</v>
      </c>
      <c r="N102" s="11">
        <f t="shared" si="9"/>
        <v>681155.5900000001</v>
      </c>
      <c r="O102" s="11">
        <f t="shared" si="10"/>
        <v>459986.5900000001</v>
      </c>
      <c r="P102" s="11">
        <f t="shared" si="11"/>
        <v>73.88217622322986</v>
      </c>
    </row>
    <row r="103" spans="1:16" ht="12.75">
      <c r="A103" s="9" t="s">
        <v>138</v>
      </c>
      <c r="B103" s="10" t="s">
        <v>139</v>
      </c>
      <c r="C103" s="11">
        <v>0</v>
      </c>
      <c r="D103" s="11">
        <v>313100</v>
      </c>
      <c r="E103" s="11">
        <v>313100</v>
      </c>
      <c r="F103" s="11">
        <v>312766.32</v>
      </c>
      <c r="G103" s="11">
        <v>0</v>
      </c>
      <c r="H103" s="11">
        <v>312766.32</v>
      </c>
      <c r="I103" s="11">
        <v>0</v>
      </c>
      <c r="J103" s="11">
        <v>0</v>
      </c>
      <c r="K103" s="11">
        <f t="shared" si="6"/>
        <v>333.679999999993</v>
      </c>
      <c r="L103" s="11">
        <f t="shared" si="7"/>
        <v>333.679999999993</v>
      </c>
      <c r="M103" s="11">
        <f t="shared" si="8"/>
        <v>99.89342702012138</v>
      </c>
      <c r="N103" s="11">
        <f t="shared" si="9"/>
        <v>333.679999999993</v>
      </c>
      <c r="O103" s="11">
        <f t="shared" si="10"/>
        <v>333.679999999993</v>
      </c>
      <c r="P103" s="11">
        <f t="shared" si="11"/>
        <v>99.89342702012138</v>
      </c>
    </row>
    <row r="104" spans="1:16" ht="38.25">
      <c r="A104" s="9" t="s">
        <v>162</v>
      </c>
      <c r="B104" s="10" t="s">
        <v>163</v>
      </c>
      <c r="C104" s="11">
        <v>0</v>
      </c>
      <c r="D104" s="11">
        <v>25000</v>
      </c>
      <c r="E104" s="11">
        <v>25000</v>
      </c>
      <c r="F104" s="11">
        <v>21489</v>
      </c>
      <c r="G104" s="11">
        <v>0</v>
      </c>
      <c r="H104" s="11">
        <v>21489</v>
      </c>
      <c r="I104" s="11">
        <v>0</v>
      </c>
      <c r="J104" s="11">
        <v>0</v>
      </c>
      <c r="K104" s="11">
        <f t="shared" si="6"/>
        <v>3511</v>
      </c>
      <c r="L104" s="11">
        <f t="shared" si="7"/>
        <v>3511</v>
      </c>
      <c r="M104" s="11">
        <f t="shared" si="8"/>
        <v>85.956</v>
      </c>
      <c r="N104" s="11">
        <f t="shared" si="9"/>
        <v>3511</v>
      </c>
      <c r="O104" s="11">
        <f t="shared" si="10"/>
        <v>3511</v>
      </c>
      <c r="P104" s="11">
        <f t="shared" si="11"/>
        <v>85.956</v>
      </c>
    </row>
    <row r="105" spans="1:16" ht="12.75">
      <c r="A105" s="9" t="s">
        <v>258</v>
      </c>
      <c r="B105" s="10" t="s">
        <v>259</v>
      </c>
      <c r="C105" s="11">
        <v>258975</v>
      </c>
      <c r="D105" s="11">
        <v>237345</v>
      </c>
      <c r="E105" s="11">
        <v>232803</v>
      </c>
      <c r="F105" s="11">
        <v>107929.61</v>
      </c>
      <c r="G105" s="11">
        <v>0</v>
      </c>
      <c r="H105" s="11">
        <v>107844.13</v>
      </c>
      <c r="I105" s="11">
        <v>85.48</v>
      </c>
      <c r="J105" s="11">
        <v>0</v>
      </c>
      <c r="K105" s="11">
        <f t="shared" si="6"/>
        <v>124873.39</v>
      </c>
      <c r="L105" s="11">
        <f t="shared" si="7"/>
        <v>129415.39</v>
      </c>
      <c r="M105" s="11">
        <f t="shared" si="8"/>
        <v>46.3609188885023</v>
      </c>
      <c r="N105" s="11">
        <f t="shared" si="9"/>
        <v>129500.87</v>
      </c>
      <c r="O105" s="11">
        <f t="shared" si="10"/>
        <v>124958.87</v>
      </c>
      <c r="P105" s="11">
        <f t="shared" si="11"/>
        <v>46.324201148610626</v>
      </c>
    </row>
    <row r="106" spans="1:16" ht="25.5">
      <c r="A106" s="9" t="s">
        <v>212</v>
      </c>
      <c r="B106" s="10" t="s">
        <v>213</v>
      </c>
      <c r="C106" s="11">
        <v>946101</v>
      </c>
      <c r="D106" s="11">
        <v>1534696</v>
      </c>
      <c r="E106" s="11">
        <v>1487439</v>
      </c>
      <c r="F106" s="11">
        <v>1283810.38</v>
      </c>
      <c r="G106" s="11">
        <v>0</v>
      </c>
      <c r="H106" s="11">
        <v>1282810.38</v>
      </c>
      <c r="I106" s="11">
        <v>1000</v>
      </c>
      <c r="J106" s="11">
        <v>0</v>
      </c>
      <c r="K106" s="11">
        <f t="shared" si="6"/>
        <v>203628.6200000001</v>
      </c>
      <c r="L106" s="11">
        <f t="shared" si="7"/>
        <v>250885.6200000001</v>
      </c>
      <c r="M106" s="11">
        <f t="shared" si="8"/>
        <v>86.31011960826628</v>
      </c>
      <c r="N106" s="11">
        <f t="shared" si="9"/>
        <v>251885.6200000001</v>
      </c>
      <c r="O106" s="11">
        <f t="shared" si="10"/>
        <v>204628.6200000001</v>
      </c>
      <c r="P106" s="11">
        <f t="shared" si="11"/>
        <v>86.24288996052947</v>
      </c>
    </row>
    <row r="107" spans="1:16" ht="25.5">
      <c r="A107" s="9" t="s">
        <v>218</v>
      </c>
      <c r="B107" s="10" t="s">
        <v>219</v>
      </c>
      <c r="C107" s="11">
        <v>5902984</v>
      </c>
      <c r="D107" s="11">
        <v>7039776</v>
      </c>
      <c r="E107" s="11">
        <v>6526343</v>
      </c>
      <c r="F107" s="11">
        <v>5299205.53</v>
      </c>
      <c r="G107" s="11">
        <v>0</v>
      </c>
      <c r="H107" s="11">
        <v>5272753.8</v>
      </c>
      <c r="I107" s="11">
        <v>26451.73</v>
      </c>
      <c r="J107" s="11">
        <v>9407.8</v>
      </c>
      <c r="K107" s="11">
        <f t="shared" si="6"/>
        <v>1227137.4699999997</v>
      </c>
      <c r="L107" s="11">
        <f t="shared" si="7"/>
        <v>1740570.4699999997</v>
      </c>
      <c r="M107" s="11">
        <f t="shared" si="8"/>
        <v>81.19716554891461</v>
      </c>
      <c r="N107" s="11">
        <f t="shared" si="9"/>
        <v>1767022.2000000002</v>
      </c>
      <c r="O107" s="11">
        <f t="shared" si="10"/>
        <v>1253589.2000000002</v>
      </c>
      <c r="P107" s="11">
        <f t="shared" si="11"/>
        <v>80.79185847265458</v>
      </c>
    </row>
    <row r="108" spans="1:16" ht="12.75">
      <c r="A108" s="9" t="s">
        <v>222</v>
      </c>
      <c r="B108" s="10" t="s">
        <v>223</v>
      </c>
      <c r="C108" s="11">
        <v>272000</v>
      </c>
      <c r="D108" s="11">
        <v>435700</v>
      </c>
      <c r="E108" s="11">
        <v>421900</v>
      </c>
      <c r="F108" s="11">
        <v>280959.22</v>
      </c>
      <c r="G108" s="11">
        <v>0</v>
      </c>
      <c r="H108" s="11">
        <v>277459.22</v>
      </c>
      <c r="I108" s="11">
        <v>3500</v>
      </c>
      <c r="J108" s="11">
        <v>0</v>
      </c>
      <c r="K108" s="11">
        <f t="shared" si="6"/>
        <v>140940.78000000003</v>
      </c>
      <c r="L108" s="11">
        <f t="shared" si="7"/>
        <v>154740.78000000003</v>
      </c>
      <c r="M108" s="11">
        <f t="shared" si="8"/>
        <v>66.59379473808958</v>
      </c>
      <c r="N108" s="11">
        <f t="shared" si="9"/>
        <v>158240.78000000003</v>
      </c>
      <c r="O108" s="11">
        <f t="shared" si="10"/>
        <v>144440.78000000003</v>
      </c>
      <c r="P108" s="11">
        <f t="shared" si="11"/>
        <v>65.76421426878406</v>
      </c>
    </row>
    <row r="109" spans="1:16" ht="25.5">
      <c r="A109" s="9" t="s">
        <v>234</v>
      </c>
      <c r="B109" s="10" t="s">
        <v>235</v>
      </c>
      <c r="C109" s="11">
        <v>100000</v>
      </c>
      <c r="D109" s="11">
        <v>138000</v>
      </c>
      <c r="E109" s="11">
        <v>133000</v>
      </c>
      <c r="F109" s="11">
        <v>118000</v>
      </c>
      <c r="G109" s="11">
        <v>0</v>
      </c>
      <c r="H109" s="11">
        <v>93036.88</v>
      </c>
      <c r="I109" s="11">
        <v>24963.12</v>
      </c>
      <c r="J109" s="11">
        <v>0</v>
      </c>
      <c r="K109" s="11">
        <f t="shared" si="6"/>
        <v>15000</v>
      </c>
      <c r="L109" s="11">
        <f t="shared" si="7"/>
        <v>20000</v>
      </c>
      <c r="M109" s="11">
        <f t="shared" si="8"/>
        <v>88.7218045112782</v>
      </c>
      <c r="N109" s="11">
        <f t="shared" si="9"/>
        <v>44963.119999999995</v>
      </c>
      <c r="O109" s="11">
        <f t="shared" si="10"/>
        <v>39963.119999999995</v>
      </c>
      <c r="P109" s="11">
        <f t="shared" si="11"/>
        <v>69.95254135338345</v>
      </c>
    </row>
    <row r="110" spans="1:16" ht="25.5">
      <c r="A110" s="9" t="s">
        <v>277</v>
      </c>
      <c r="B110" s="10" t="s">
        <v>278</v>
      </c>
      <c r="C110" s="11">
        <v>0</v>
      </c>
      <c r="D110" s="11">
        <v>277205</v>
      </c>
      <c r="E110" s="11">
        <v>277205</v>
      </c>
      <c r="F110" s="11">
        <v>189575.78</v>
      </c>
      <c r="G110" s="11">
        <v>0</v>
      </c>
      <c r="H110" s="11">
        <v>189575.78</v>
      </c>
      <c r="I110" s="11">
        <v>0</v>
      </c>
      <c r="J110" s="11">
        <v>0</v>
      </c>
      <c r="K110" s="11">
        <f t="shared" si="6"/>
        <v>87629.22</v>
      </c>
      <c r="L110" s="11">
        <f t="shared" si="7"/>
        <v>87629.22</v>
      </c>
      <c r="M110" s="11">
        <f t="shared" si="8"/>
        <v>68.38829746938187</v>
      </c>
      <c r="N110" s="11">
        <f t="shared" si="9"/>
        <v>87629.22</v>
      </c>
      <c r="O110" s="11">
        <f t="shared" si="10"/>
        <v>87629.22</v>
      </c>
      <c r="P110" s="11">
        <f t="shared" si="11"/>
        <v>68.38829746938187</v>
      </c>
    </row>
    <row r="111" spans="1:16" ht="38.25">
      <c r="A111" s="9" t="s">
        <v>262</v>
      </c>
      <c r="B111" s="10" t="s">
        <v>263</v>
      </c>
      <c r="C111" s="11">
        <v>0</v>
      </c>
      <c r="D111" s="11">
        <v>58481</v>
      </c>
      <c r="E111" s="11">
        <v>58481</v>
      </c>
      <c r="F111" s="11">
        <v>33481</v>
      </c>
      <c r="G111" s="11">
        <v>0</v>
      </c>
      <c r="H111" s="11">
        <v>33481</v>
      </c>
      <c r="I111" s="11">
        <v>0</v>
      </c>
      <c r="J111" s="11">
        <v>0</v>
      </c>
      <c r="K111" s="11">
        <f t="shared" si="6"/>
        <v>25000</v>
      </c>
      <c r="L111" s="11">
        <f t="shared" si="7"/>
        <v>25000</v>
      </c>
      <c r="M111" s="11">
        <f t="shared" si="8"/>
        <v>57.251072998067755</v>
      </c>
      <c r="N111" s="11">
        <f t="shared" si="9"/>
        <v>25000</v>
      </c>
      <c r="O111" s="11">
        <f t="shared" si="10"/>
        <v>25000</v>
      </c>
      <c r="P111" s="11">
        <f t="shared" si="11"/>
        <v>57.251072998067755</v>
      </c>
    </row>
    <row r="112" spans="1:16" ht="12.75">
      <c r="A112" s="9" t="s">
        <v>264</v>
      </c>
      <c r="B112" s="10" t="s">
        <v>265</v>
      </c>
      <c r="C112" s="11">
        <v>2652964</v>
      </c>
      <c r="D112" s="11">
        <v>3219480</v>
      </c>
      <c r="E112" s="11">
        <v>3000912</v>
      </c>
      <c r="F112" s="11">
        <v>1889802.96</v>
      </c>
      <c r="G112" s="11">
        <v>0</v>
      </c>
      <c r="H112" s="11">
        <v>1888092.96</v>
      </c>
      <c r="I112" s="11">
        <v>1710</v>
      </c>
      <c r="J112" s="11">
        <v>0</v>
      </c>
      <c r="K112" s="11">
        <f t="shared" si="6"/>
        <v>1111109.04</v>
      </c>
      <c r="L112" s="11">
        <f t="shared" si="7"/>
        <v>1329677.04</v>
      </c>
      <c r="M112" s="11">
        <f t="shared" si="8"/>
        <v>62.97428781650378</v>
      </c>
      <c r="N112" s="11">
        <f t="shared" si="9"/>
        <v>1331387.04</v>
      </c>
      <c r="O112" s="11">
        <f t="shared" si="10"/>
        <v>1112819.04</v>
      </c>
      <c r="P112" s="11">
        <f t="shared" si="11"/>
        <v>62.91730513923767</v>
      </c>
    </row>
    <row r="113" spans="1:16" ht="25.5">
      <c r="A113" s="9" t="s">
        <v>305</v>
      </c>
      <c r="B113" s="10" t="s">
        <v>306</v>
      </c>
      <c r="C113" s="11">
        <v>0</v>
      </c>
      <c r="D113" s="11">
        <v>207384</v>
      </c>
      <c r="E113" s="11">
        <v>207384</v>
      </c>
      <c r="F113" s="11">
        <v>121014</v>
      </c>
      <c r="G113" s="11">
        <v>0</v>
      </c>
      <c r="H113" s="11">
        <v>121014</v>
      </c>
      <c r="I113" s="11">
        <v>0</v>
      </c>
      <c r="J113" s="11">
        <v>0</v>
      </c>
      <c r="K113" s="11">
        <f t="shared" si="6"/>
        <v>86370</v>
      </c>
      <c r="L113" s="11">
        <f t="shared" si="7"/>
        <v>86370</v>
      </c>
      <c r="M113" s="11">
        <f t="shared" si="8"/>
        <v>58.35262122439533</v>
      </c>
      <c r="N113" s="11">
        <f t="shared" si="9"/>
        <v>86370</v>
      </c>
      <c r="O113" s="11">
        <f t="shared" si="10"/>
        <v>86370</v>
      </c>
      <c r="P113" s="11">
        <f t="shared" si="11"/>
        <v>58.35262122439533</v>
      </c>
    </row>
    <row r="114" spans="1:16" ht="12.75">
      <c r="A114" s="9" t="s">
        <v>266</v>
      </c>
      <c r="B114" s="10" t="s">
        <v>267</v>
      </c>
      <c r="C114" s="11">
        <v>50500</v>
      </c>
      <c r="D114" s="11">
        <v>1204692</v>
      </c>
      <c r="E114" s="11">
        <v>1186966</v>
      </c>
      <c r="F114" s="11">
        <v>617073.88</v>
      </c>
      <c r="G114" s="11">
        <v>0</v>
      </c>
      <c r="H114" s="11">
        <v>484591</v>
      </c>
      <c r="I114" s="11">
        <v>132482.88</v>
      </c>
      <c r="J114" s="11">
        <v>0</v>
      </c>
      <c r="K114" s="11">
        <f t="shared" si="6"/>
        <v>569892.12</v>
      </c>
      <c r="L114" s="11">
        <f t="shared" si="7"/>
        <v>587618.12</v>
      </c>
      <c r="M114" s="11">
        <f t="shared" si="8"/>
        <v>51.98749416579751</v>
      </c>
      <c r="N114" s="11">
        <f t="shared" si="9"/>
        <v>720101</v>
      </c>
      <c r="O114" s="11">
        <f t="shared" si="10"/>
        <v>702375</v>
      </c>
      <c r="P114" s="11">
        <f t="shared" si="11"/>
        <v>40.82602197535565</v>
      </c>
    </row>
    <row r="115" spans="1:16" ht="38.25">
      <c r="A115" s="9" t="s">
        <v>268</v>
      </c>
      <c r="B115" s="10" t="s">
        <v>269</v>
      </c>
      <c r="C115" s="11">
        <v>1580681</v>
      </c>
      <c r="D115" s="11">
        <v>2806495</v>
      </c>
      <c r="E115" s="11">
        <v>2806495</v>
      </c>
      <c r="F115" s="11">
        <v>1799546.36</v>
      </c>
      <c r="G115" s="11">
        <v>0</v>
      </c>
      <c r="H115" s="11">
        <v>1799249.36</v>
      </c>
      <c r="I115" s="11">
        <v>297</v>
      </c>
      <c r="J115" s="11">
        <v>0</v>
      </c>
      <c r="K115" s="11">
        <f t="shared" si="6"/>
        <v>1006948.6399999999</v>
      </c>
      <c r="L115" s="11">
        <f t="shared" si="7"/>
        <v>1006948.6399999999</v>
      </c>
      <c r="M115" s="11">
        <f t="shared" si="8"/>
        <v>64.120775558125</v>
      </c>
      <c r="N115" s="11">
        <f t="shared" si="9"/>
        <v>1007245.6399999999</v>
      </c>
      <c r="O115" s="11">
        <f t="shared" si="10"/>
        <v>1007245.6399999999</v>
      </c>
      <c r="P115" s="11">
        <f t="shared" si="11"/>
        <v>64.11019296310879</v>
      </c>
    </row>
    <row r="116" spans="1:16" ht="38.25">
      <c r="A116" s="9" t="s">
        <v>270</v>
      </c>
      <c r="B116" s="10" t="s">
        <v>271</v>
      </c>
      <c r="C116" s="11">
        <v>53375</v>
      </c>
      <c r="D116" s="11">
        <v>53375</v>
      </c>
      <c r="E116" s="11">
        <v>53375</v>
      </c>
      <c r="F116" s="11">
        <v>53375</v>
      </c>
      <c r="G116" s="11">
        <v>0</v>
      </c>
      <c r="H116" s="11">
        <v>53375</v>
      </c>
      <c r="I116" s="11">
        <v>0</v>
      </c>
      <c r="J116" s="11">
        <v>0</v>
      </c>
      <c r="K116" s="11">
        <f t="shared" si="6"/>
        <v>0</v>
      </c>
      <c r="L116" s="11">
        <f t="shared" si="7"/>
        <v>0</v>
      </c>
      <c r="M116" s="11">
        <f t="shared" si="8"/>
        <v>100</v>
      </c>
      <c r="N116" s="11">
        <f t="shared" si="9"/>
        <v>0</v>
      </c>
      <c r="O116" s="11">
        <f t="shared" si="10"/>
        <v>0</v>
      </c>
      <c r="P116" s="11">
        <f t="shared" si="11"/>
        <v>100</v>
      </c>
    </row>
    <row r="117" spans="1:16" ht="25.5">
      <c r="A117" s="9" t="s">
        <v>240</v>
      </c>
      <c r="B117" s="10" t="s">
        <v>241</v>
      </c>
      <c r="C117" s="11">
        <v>0</v>
      </c>
      <c r="D117" s="11">
        <v>11000</v>
      </c>
      <c r="E117" s="11">
        <v>11000</v>
      </c>
      <c r="F117" s="11">
        <v>9000</v>
      </c>
      <c r="G117" s="11">
        <v>0</v>
      </c>
      <c r="H117" s="11">
        <v>9000</v>
      </c>
      <c r="I117" s="11">
        <v>0</v>
      </c>
      <c r="J117" s="11">
        <v>0</v>
      </c>
      <c r="K117" s="11">
        <f t="shared" si="6"/>
        <v>2000</v>
      </c>
      <c r="L117" s="11">
        <f t="shared" si="7"/>
        <v>2000</v>
      </c>
      <c r="M117" s="11">
        <f t="shared" si="8"/>
        <v>81.81818181818183</v>
      </c>
      <c r="N117" s="11">
        <f t="shared" si="9"/>
        <v>2000</v>
      </c>
      <c r="O117" s="11">
        <f t="shared" si="10"/>
        <v>2000</v>
      </c>
      <c r="P117" s="11">
        <f t="shared" si="11"/>
        <v>81.81818181818183</v>
      </c>
    </row>
    <row r="118" spans="1:16" ht="12.75">
      <c r="A118" s="9" t="s">
        <v>337</v>
      </c>
      <c r="B118" s="10" t="s">
        <v>338</v>
      </c>
      <c r="C118" s="11">
        <v>0</v>
      </c>
      <c r="D118" s="11">
        <v>47000</v>
      </c>
      <c r="E118" s="11">
        <v>47000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f t="shared" si="6"/>
        <v>47000</v>
      </c>
      <c r="L118" s="11">
        <f t="shared" si="7"/>
        <v>47000</v>
      </c>
      <c r="M118" s="11">
        <f t="shared" si="8"/>
        <v>0</v>
      </c>
      <c r="N118" s="11">
        <f t="shared" si="9"/>
        <v>47000</v>
      </c>
      <c r="O118" s="11">
        <f t="shared" si="10"/>
        <v>47000</v>
      </c>
      <c r="P118" s="11">
        <f t="shared" si="11"/>
        <v>0</v>
      </c>
    </row>
    <row r="119" spans="1:16" ht="38.25">
      <c r="A119" s="9" t="s">
        <v>274</v>
      </c>
      <c r="B119" s="10" t="s">
        <v>77</v>
      </c>
      <c r="C119" s="11">
        <v>10000</v>
      </c>
      <c r="D119" s="11">
        <v>23000</v>
      </c>
      <c r="E119" s="11">
        <v>23000</v>
      </c>
      <c r="F119" s="11">
        <v>23000</v>
      </c>
      <c r="G119" s="11">
        <v>0</v>
      </c>
      <c r="H119" s="11">
        <v>23000</v>
      </c>
      <c r="I119" s="11">
        <v>0</v>
      </c>
      <c r="J119" s="11">
        <v>0</v>
      </c>
      <c r="K119" s="11">
        <f t="shared" si="6"/>
        <v>0</v>
      </c>
      <c r="L119" s="11">
        <f t="shared" si="7"/>
        <v>0</v>
      </c>
      <c r="M119" s="11">
        <f t="shared" si="8"/>
        <v>100</v>
      </c>
      <c r="N119" s="11">
        <f t="shared" si="9"/>
        <v>0</v>
      </c>
      <c r="O119" s="11">
        <f t="shared" si="10"/>
        <v>0</v>
      </c>
      <c r="P119" s="11">
        <f t="shared" si="11"/>
        <v>100</v>
      </c>
    </row>
    <row r="120" spans="1:16" ht="12.75">
      <c r="A120" s="9" t="s">
        <v>251</v>
      </c>
      <c r="B120" s="10" t="s">
        <v>78</v>
      </c>
      <c r="C120" s="11">
        <v>325249</v>
      </c>
      <c r="D120" s="11">
        <v>2413167</v>
      </c>
      <c r="E120" s="11">
        <v>2358167</v>
      </c>
      <c r="F120" s="11">
        <v>2134208.5</v>
      </c>
      <c r="G120" s="11">
        <v>0</v>
      </c>
      <c r="H120" s="11">
        <v>2134206.5</v>
      </c>
      <c r="I120" s="11">
        <v>2</v>
      </c>
      <c r="J120" s="11">
        <v>0</v>
      </c>
      <c r="K120" s="11">
        <f t="shared" si="6"/>
        <v>223958.5</v>
      </c>
      <c r="L120" s="11">
        <f t="shared" si="7"/>
        <v>278958.5</v>
      </c>
      <c r="M120" s="11">
        <f t="shared" si="8"/>
        <v>90.50285666791198</v>
      </c>
      <c r="N120" s="11">
        <f t="shared" si="9"/>
        <v>278960.5</v>
      </c>
      <c r="O120" s="11">
        <f t="shared" si="10"/>
        <v>223960.5</v>
      </c>
      <c r="P120" s="11">
        <f t="shared" si="11"/>
        <v>90.50277185627651</v>
      </c>
    </row>
    <row r="121" spans="1:16" ht="38.25">
      <c r="A121" s="9" t="s">
        <v>252</v>
      </c>
      <c r="B121" s="10" t="s">
        <v>253</v>
      </c>
      <c r="C121" s="11">
        <v>0</v>
      </c>
      <c r="D121" s="11">
        <v>34000</v>
      </c>
      <c r="E121" s="11">
        <v>34000</v>
      </c>
      <c r="F121" s="11">
        <v>4000</v>
      </c>
      <c r="G121" s="11">
        <v>0</v>
      </c>
      <c r="H121" s="11">
        <v>4000</v>
      </c>
      <c r="I121" s="11">
        <v>0</v>
      </c>
      <c r="J121" s="11">
        <v>0</v>
      </c>
      <c r="K121" s="11">
        <f t="shared" si="6"/>
        <v>30000</v>
      </c>
      <c r="L121" s="11">
        <f t="shared" si="7"/>
        <v>30000</v>
      </c>
      <c r="M121" s="11">
        <f t="shared" si="8"/>
        <v>11.76470588235294</v>
      </c>
      <c r="N121" s="11">
        <f t="shared" si="9"/>
        <v>30000</v>
      </c>
      <c r="O121" s="11">
        <f t="shared" si="10"/>
        <v>30000</v>
      </c>
      <c r="P121" s="11">
        <f t="shared" si="11"/>
        <v>11.76470588235294</v>
      </c>
    </row>
    <row r="122" spans="1:16" ht="12.75">
      <c r="A122" s="6" t="s">
        <v>279</v>
      </c>
      <c r="B122" s="7" t="s">
        <v>280</v>
      </c>
      <c r="C122" s="8">
        <v>619960757</v>
      </c>
      <c r="D122" s="8">
        <v>697884980.7</v>
      </c>
      <c r="E122" s="8">
        <v>658067825.7</v>
      </c>
      <c r="F122" s="8">
        <v>587478777.7400006</v>
      </c>
      <c r="G122" s="8">
        <v>61182</v>
      </c>
      <c r="H122" s="8">
        <v>580828804.9600002</v>
      </c>
      <c r="I122" s="8">
        <v>6649972.780000001</v>
      </c>
      <c r="J122" s="8">
        <v>67716752.21999998</v>
      </c>
      <c r="K122" s="8">
        <f t="shared" si="6"/>
        <v>70589047.95999944</v>
      </c>
      <c r="L122" s="8">
        <f t="shared" si="7"/>
        <v>110406202.95999944</v>
      </c>
      <c r="M122" s="8">
        <f t="shared" si="8"/>
        <v>89.27328685536139</v>
      </c>
      <c r="N122" s="8">
        <f t="shared" si="9"/>
        <v>117056175.73999989</v>
      </c>
      <c r="O122" s="8">
        <f t="shared" si="10"/>
        <v>77239020.73999989</v>
      </c>
      <c r="P122" s="8">
        <f t="shared" si="11"/>
        <v>88.26275685825557</v>
      </c>
    </row>
    <row r="123" spans="1:16" ht="12.75">
      <c r="A123" s="16"/>
      <c r="B123" s="17" t="s">
        <v>102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63.75">
      <c r="A124" s="5" t="s">
        <v>2</v>
      </c>
      <c r="B124" s="5" t="s">
        <v>105</v>
      </c>
      <c r="C124" s="5" t="s">
        <v>106</v>
      </c>
      <c r="D124" s="5" t="s">
        <v>107</v>
      </c>
      <c r="E124" s="5" t="s">
        <v>108</v>
      </c>
      <c r="F124" s="5" t="s">
        <v>109</v>
      </c>
      <c r="G124" s="5" t="s">
        <v>110</v>
      </c>
      <c r="H124" s="5" t="s">
        <v>111</v>
      </c>
      <c r="I124" s="5" t="s">
        <v>112</v>
      </c>
      <c r="J124" s="5" t="s">
        <v>113</v>
      </c>
      <c r="K124" s="5" t="s">
        <v>114</v>
      </c>
      <c r="L124" s="5" t="s">
        <v>115</v>
      </c>
      <c r="M124" s="5" t="s">
        <v>116</v>
      </c>
      <c r="N124" s="5" t="s">
        <v>117</v>
      </c>
      <c r="O124" s="5" t="s">
        <v>118</v>
      </c>
      <c r="P124" s="5" t="s">
        <v>119</v>
      </c>
    </row>
    <row r="125" spans="1:16" ht="25.5">
      <c r="A125" s="6" t="s">
        <v>120</v>
      </c>
      <c r="B125" s="7" t="s">
        <v>121</v>
      </c>
      <c r="C125" s="8">
        <v>2390681</v>
      </c>
      <c r="D125" s="8">
        <v>37922277.17</v>
      </c>
      <c r="E125" s="8">
        <v>37489303.75333333</v>
      </c>
      <c r="F125" s="8">
        <v>26652439.21</v>
      </c>
      <c r="G125" s="8">
        <v>0</v>
      </c>
      <c r="H125" s="8">
        <v>31705145.210000005</v>
      </c>
      <c r="I125" s="8">
        <v>886328.97</v>
      </c>
      <c r="J125" s="8">
        <v>74950</v>
      </c>
      <c r="K125" s="8">
        <f aca="true" t="shared" si="12" ref="K125:K188">E125-F125</f>
        <v>10836864.54333333</v>
      </c>
      <c r="L125" s="8">
        <f aca="true" t="shared" si="13" ref="L125:L188">D125-F125</f>
        <v>11269837.96</v>
      </c>
      <c r="M125" s="8">
        <f aca="true" t="shared" si="14" ref="M125:M188">IF(E125=0,0,(F125/E125)*100)</f>
        <v>71.09344944190974</v>
      </c>
      <c r="N125" s="8">
        <f aca="true" t="shared" si="15" ref="N125:N188">D125-H125</f>
        <v>6217131.959999997</v>
      </c>
      <c r="O125" s="8">
        <f aca="true" t="shared" si="16" ref="O125:O188">E125-H125</f>
        <v>5784158.543333326</v>
      </c>
      <c r="P125" s="8">
        <f aca="true" t="shared" si="17" ref="P125:P188">IF(E125=0,0,(H125/E125)*100)</f>
        <v>84.57117640436566</v>
      </c>
    </row>
    <row r="126" spans="1:16" ht="51">
      <c r="A126" s="9" t="s">
        <v>122</v>
      </c>
      <c r="B126" s="10" t="s">
        <v>123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1094.1</v>
      </c>
      <c r="I126" s="11">
        <v>0</v>
      </c>
      <c r="J126" s="11">
        <v>0</v>
      </c>
      <c r="K126" s="11">
        <f t="shared" si="12"/>
        <v>0</v>
      </c>
      <c r="L126" s="11">
        <f t="shared" si="13"/>
        <v>0</v>
      </c>
      <c r="M126" s="11">
        <f t="shared" si="14"/>
        <v>0</v>
      </c>
      <c r="N126" s="11">
        <f t="shared" si="15"/>
        <v>-1094.1</v>
      </c>
      <c r="O126" s="11">
        <f t="shared" si="16"/>
        <v>-1094.1</v>
      </c>
      <c r="P126" s="11">
        <f t="shared" si="17"/>
        <v>0</v>
      </c>
    </row>
    <row r="127" spans="1:16" ht="12.75">
      <c r="A127" s="9" t="s">
        <v>124</v>
      </c>
      <c r="B127" s="10" t="s">
        <v>125</v>
      </c>
      <c r="C127" s="11">
        <v>8000</v>
      </c>
      <c r="D127" s="11">
        <v>149530</v>
      </c>
      <c r="E127" s="11">
        <v>148863.33333333334</v>
      </c>
      <c r="F127" s="11">
        <v>141530</v>
      </c>
      <c r="G127" s="11">
        <v>0</v>
      </c>
      <c r="H127" s="11">
        <v>143274.68</v>
      </c>
      <c r="I127" s="11">
        <v>0</v>
      </c>
      <c r="J127" s="11">
        <v>0</v>
      </c>
      <c r="K127" s="11">
        <f t="shared" si="12"/>
        <v>7333.333333333343</v>
      </c>
      <c r="L127" s="11">
        <f t="shared" si="13"/>
        <v>8000</v>
      </c>
      <c r="M127" s="11">
        <f t="shared" si="14"/>
        <v>95.07378132067443</v>
      </c>
      <c r="N127" s="11">
        <f t="shared" si="15"/>
        <v>6255.320000000007</v>
      </c>
      <c r="O127" s="11">
        <f t="shared" si="16"/>
        <v>5588.65333333335</v>
      </c>
      <c r="P127" s="11">
        <f t="shared" si="17"/>
        <v>96.24578248505338</v>
      </c>
    </row>
    <row r="128" spans="1:16" ht="51">
      <c r="A128" s="9" t="s">
        <v>126</v>
      </c>
      <c r="B128" s="10" t="s">
        <v>127</v>
      </c>
      <c r="C128" s="11">
        <v>705081</v>
      </c>
      <c r="D128" s="11">
        <v>8926730.5</v>
      </c>
      <c r="E128" s="11">
        <v>8612973.75</v>
      </c>
      <c r="F128" s="11">
        <v>5108429.2</v>
      </c>
      <c r="G128" s="11">
        <v>0</v>
      </c>
      <c r="H128" s="11">
        <v>7692934.23</v>
      </c>
      <c r="I128" s="11">
        <v>96870.42</v>
      </c>
      <c r="J128" s="11">
        <v>0</v>
      </c>
      <c r="K128" s="11">
        <f t="shared" si="12"/>
        <v>3504544.55</v>
      </c>
      <c r="L128" s="11">
        <f t="shared" si="13"/>
        <v>3818301.3</v>
      </c>
      <c r="M128" s="11">
        <f t="shared" si="14"/>
        <v>59.31086461281738</v>
      </c>
      <c r="N128" s="11">
        <f t="shared" si="15"/>
        <v>1233796.2699999996</v>
      </c>
      <c r="O128" s="11">
        <f t="shared" si="16"/>
        <v>920039.5199999996</v>
      </c>
      <c r="P128" s="11">
        <f t="shared" si="17"/>
        <v>89.31798068001775</v>
      </c>
    </row>
    <row r="129" spans="1:16" ht="63.75">
      <c r="A129" s="9" t="s">
        <v>128</v>
      </c>
      <c r="B129" s="10" t="s">
        <v>129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8934.02</v>
      </c>
      <c r="I129" s="11">
        <v>0</v>
      </c>
      <c r="J129" s="11">
        <v>0</v>
      </c>
      <c r="K129" s="11">
        <f t="shared" si="12"/>
        <v>0</v>
      </c>
      <c r="L129" s="11">
        <f t="shared" si="13"/>
        <v>0</v>
      </c>
      <c r="M129" s="11">
        <f t="shared" si="14"/>
        <v>0</v>
      </c>
      <c r="N129" s="11">
        <f t="shared" si="15"/>
        <v>-8934.02</v>
      </c>
      <c r="O129" s="11">
        <f t="shared" si="16"/>
        <v>-8934.02</v>
      </c>
      <c r="P129" s="11">
        <f t="shared" si="17"/>
        <v>0</v>
      </c>
    </row>
    <row r="130" spans="1:16" ht="25.5">
      <c r="A130" s="9" t="s">
        <v>130</v>
      </c>
      <c r="B130" s="10" t="s">
        <v>131</v>
      </c>
      <c r="C130" s="11">
        <v>0</v>
      </c>
      <c r="D130" s="11">
        <v>10000</v>
      </c>
      <c r="E130" s="11">
        <v>10000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f t="shared" si="12"/>
        <v>10000</v>
      </c>
      <c r="L130" s="11">
        <f t="shared" si="13"/>
        <v>10000</v>
      </c>
      <c r="M130" s="11">
        <f t="shared" si="14"/>
        <v>0</v>
      </c>
      <c r="N130" s="11">
        <f t="shared" si="15"/>
        <v>10000</v>
      </c>
      <c r="O130" s="11">
        <f t="shared" si="16"/>
        <v>10000</v>
      </c>
      <c r="P130" s="11">
        <f t="shared" si="17"/>
        <v>0</v>
      </c>
    </row>
    <row r="131" spans="1:16" ht="38.25">
      <c r="A131" s="9" t="s">
        <v>132</v>
      </c>
      <c r="B131" s="10" t="s">
        <v>133</v>
      </c>
      <c r="C131" s="11">
        <v>370200</v>
      </c>
      <c r="D131" s="11">
        <v>450200</v>
      </c>
      <c r="E131" s="11">
        <v>423350</v>
      </c>
      <c r="F131" s="11">
        <v>71778</v>
      </c>
      <c r="G131" s="11">
        <v>0</v>
      </c>
      <c r="H131" s="11">
        <v>346496.02</v>
      </c>
      <c r="I131" s="11">
        <v>16952</v>
      </c>
      <c r="J131" s="11">
        <v>0</v>
      </c>
      <c r="K131" s="11">
        <f t="shared" si="12"/>
        <v>351572</v>
      </c>
      <c r="L131" s="11">
        <f t="shared" si="13"/>
        <v>378422</v>
      </c>
      <c r="M131" s="11">
        <f t="shared" si="14"/>
        <v>16.95476556041101</v>
      </c>
      <c r="N131" s="11">
        <f t="shared" si="15"/>
        <v>103703.97999999998</v>
      </c>
      <c r="O131" s="11">
        <f t="shared" si="16"/>
        <v>76853.97999999998</v>
      </c>
      <c r="P131" s="11">
        <f t="shared" si="17"/>
        <v>81.84623125073817</v>
      </c>
    </row>
    <row r="132" spans="1:16" ht="25.5">
      <c r="A132" s="9" t="s">
        <v>140</v>
      </c>
      <c r="B132" s="10" t="s">
        <v>141</v>
      </c>
      <c r="C132" s="11">
        <v>981500</v>
      </c>
      <c r="D132" s="11">
        <v>1266500</v>
      </c>
      <c r="E132" s="11">
        <v>1184708.3333333333</v>
      </c>
      <c r="F132" s="11">
        <v>0</v>
      </c>
      <c r="G132" s="11">
        <v>0</v>
      </c>
      <c r="H132" s="11">
        <v>2303338.53</v>
      </c>
      <c r="I132" s="11">
        <v>0</v>
      </c>
      <c r="J132" s="11">
        <v>0</v>
      </c>
      <c r="K132" s="11">
        <f t="shared" si="12"/>
        <v>1184708.3333333333</v>
      </c>
      <c r="L132" s="11">
        <f t="shared" si="13"/>
        <v>1266500</v>
      </c>
      <c r="M132" s="11">
        <f t="shared" si="14"/>
        <v>0</v>
      </c>
      <c r="N132" s="11">
        <f t="shared" si="15"/>
        <v>-1036838.5299999998</v>
      </c>
      <c r="O132" s="11">
        <f t="shared" si="16"/>
        <v>-1118630.1966666665</v>
      </c>
      <c r="P132" s="11">
        <f t="shared" si="17"/>
        <v>194.42241311152532</v>
      </c>
    </row>
    <row r="133" spans="1:16" ht="38.25">
      <c r="A133" s="9" t="s">
        <v>142</v>
      </c>
      <c r="B133" s="10" t="s">
        <v>143</v>
      </c>
      <c r="C133" s="11">
        <v>72300</v>
      </c>
      <c r="D133" s="11">
        <v>1561054</v>
      </c>
      <c r="E133" s="11">
        <v>1555029</v>
      </c>
      <c r="F133" s="11">
        <v>1384999</v>
      </c>
      <c r="G133" s="11">
        <v>0</v>
      </c>
      <c r="H133" s="11">
        <v>1547359.98</v>
      </c>
      <c r="I133" s="11">
        <v>436176.19</v>
      </c>
      <c r="J133" s="11">
        <v>74950</v>
      </c>
      <c r="K133" s="11">
        <f t="shared" si="12"/>
        <v>170030</v>
      </c>
      <c r="L133" s="11">
        <f t="shared" si="13"/>
        <v>176055</v>
      </c>
      <c r="M133" s="11">
        <f t="shared" si="14"/>
        <v>89.06579877288462</v>
      </c>
      <c r="N133" s="11">
        <f t="shared" si="15"/>
        <v>13694.020000000019</v>
      </c>
      <c r="O133" s="11">
        <f t="shared" si="16"/>
        <v>7669.020000000019</v>
      </c>
      <c r="P133" s="11">
        <f t="shared" si="17"/>
        <v>99.50682463156636</v>
      </c>
    </row>
    <row r="134" spans="1:16" ht="51">
      <c r="A134" s="9" t="s">
        <v>194</v>
      </c>
      <c r="B134" s="10" t="s">
        <v>195</v>
      </c>
      <c r="C134" s="11">
        <v>0</v>
      </c>
      <c r="D134" s="11">
        <v>29640</v>
      </c>
      <c r="E134" s="11">
        <v>29640</v>
      </c>
      <c r="F134" s="11">
        <v>29640</v>
      </c>
      <c r="G134" s="11">
        <v>0</v>
      </c>
      <c r="H134" s="11">
        <v>29640</v>
      </c>
      <c r="I134" s="11">
        <v>0</v>
      </c>
      <c r="J134" s="11">
        <v>0</v>
      </c>
      <c r="K134" s="11">
        <f t="shared" si="12"/>
        <v>0</v>
      </c>
      <c r="L134" s="11">
        <f t="shared" si="13"/>
        <v>0</v>
      </c>
      <c r="M134" s="11">
        <f t="shared" si="14"/>
        <v>100</v>
      </c>
      <c r="N134" s="11">
        <f t="shared" si="15"/>
        <v>0</v>
      </c>
      <c r="O134" s="11">
        <f t="shared" si="16"/>
        <v>0</v>
      </c>
      <c r="P134" s="11">
        <f t="shared" si="17"/>
        <v>100</v>
      </c>
    </row>
    <row r="135" spans="1:16" ht="63.75">
      <c r="A135" s="9" t="s">
        <v>316</v>
      </c>
      <c r="B135" s="10" t="s">
        <v>317</v>
      </c>
      <c r="C135" s="11">
        <v>0</v>
      </c>
      <c r="D135" s="11">
        <v>780605.28</v>
      </c>
      <c r="E135" s="11">
        <v>780605.28</v>
      </c>
      <c r="F135" s="11">
        <v>780605.28</v>
      </c>
      <c r="G135" s="11">
        <v>0</v>
      </c>
      <c r="H135" s="11">
        <v>780605.28</v>
      </c>
      <c r="I135" s="11">
        <v>0</v>
      </c>
      <c r="J135" s="11">
        <v>0</v>
      </c>
      <c r="K135" s="11">
        <f t="shared" si="12"/>
        <v>0</v>
      </c>
      <c r="L135" s="11">
        <f t="shared" si="13"/>
        <v>0</v>
      </c>
      <c r="M135" s="11">
        <f t="shared" si="14"/>
        <v>100</v>
      </c>
      <c r="N135" s="11">
        <f t="shared" si="15"/>
        <v>0</v>
      </c>
      <c r="O135" s="11">
        <f t="shared" si="16"/>
        <v>0</v>
      </c>
      <c r="P135" s="11">
        <f t="shared" si="17"/>
        <v>100</v>
      </c>
    </row>
    <row r="136" spans="1:16" ht="12.75">
      <c r="A136" s="9" t="s">
        <v>214</v>
      </c>
      <c r="B136" s="10" t="s">
        <v>215</v>
      </c>
      <c r="C136" s="11">
        <v>40500</v>
      </c>
      <c r="D136" s="11">
        <v>322500</v>
      </c>
      <c r="E136" s="11">
        <v>319708.3333333333</v>
      </c>
      <c r="F136" s="11">
        <v>218395.74</v>
      </c>
      <c r="G136" s="11">
        <v>0</v>
      </c>
      <c r="H136" s="11">
        <v>225173.58</v>
      </c>
      <c r="I136" s="11">
        <v>32196.58</v>
      </c>
      <c r="J136" s="11">
        <v>0</v>
      </c>
      <c r="K136" s="11">
        <f t="shared" si="12"/>
        <v>101312.59333333332</v>
      </c>
      <c r="L136" s="11">
        <f t="shared" si="13"/>
        <v>104104.26000000001</v>
      </c>
      <c r="M136" s="11">
        <f t="shared" si="14"/>
        <v>68.3109313176072</v>
      </c>
      <c r="N136" s="11">
        <f t="shared" si="15"/>
        <v>97326.42000000001</v>
      </c>
      <c r="O136" s="11">
        <f t="shared" si="16"/>
        <v>94534.75333333333</v>
      </c>
      <c r="P136" s="11">
        <f t="shared" si="17"/>
        <v>70.43093861592598</v>
      </c>
    </row>
    <row r="137" spans="1:16" ht="12.75">
      <c r="A137" s="9" t="s">
        <v>216</v>
      </c>
      <c r="B137" s="10" t="s">
        <v>217</v>
      </c>
      <c r="C137" s="11">
        <v>10000</v>
      </c>
      <c r="D137" s="11">
        <v>10000</v>
      </c>
      <c r="E137" s="11">
        <v>9166.666666666666</v>
      </c>
      <c r="F137" s="11">
        <v>0</v>
      </c>
      <c r="G137" s="11">
        <v>0</v>
      </c>
      <c r="H137" s="11">
        <v>13366.58</v>
      </c>
      <c r="I137" s="11">
        <v>0</v>
      </c>
      <c r="J137" s="11">
        <v>0</v>
      </c>
      <c r="K137" s="11">
        <f t="shared" si="12"/>
        <v>9166.666666666666</v>
      </c>
      <c r="L137" s="11">
        <f t="shared" si="13"/>
        <v>10000</v>
      </c>
      <c r="M137" s="11">
        <f t="shared" si="14"/>
        <v>0</v>
      </c>
      <c r="N137" s="11">
        <f t="shared" si="15"/>
        <v>-3366.58</v>
      </c>
      <c r="O137" s="11">
        <f t="shared" si="16"/>
        <v>-4199.913333333334</v>
      </c>
      <c r="P137" s="11">
        <f t="shared" si="17"/>
        <v>145.81723636363637</v>
      </c>
    </row>
    <row r="138" spans="1:16" ht="25.5">
      <c r="A138" s="9" t="s">
        <v>218</v>
      </c>
      <c r="B138" s="10" t="s">
        <v>219</v>
      </c>
      <c r="C138" s="11">
        <v>3100</v>
      </c>
      <c r="D138" s="11">
        <v>143100</v>
      </c>
      <c r="E138" s="11">
        <v>142841.66666666666</v>
      </c>
      <c r="F138" s="11">
        <v>50000</v>
      </c>
      <c r="G138" s="11">
        <v>0</v>
      </c>
      <c r="H138" s="11">
        <v>38000</v>
      </c>
      <c r="I138" s="11">
        <v>12000</v>
      </c>
      <c r="J138" s="11">
        <v>0</v>
      </c>
      <c r="K138" s="11">
        <f t="shared" si="12"/>
        <v>92841.66666666666</v>
      </c>
      <c r="L138" s="11">
        <f t="shared" si="13"/>
        <v>93100</v>
      </c>
      <c r="M138" s="11">
        <f t="shared" si="14"/>
        <v>35.00379207747506</v>
      </c>
      <c r="N138" s="11">
        <f t="shared" si="15"/>
        <v>105100</v>
      </c>
      <c r="O138" s="11">
        <f t="shared" si="16"/>
        <v>104841.66666666666</v>
      </c>
      <c r="P138" s="11">
        <f t="shared" si="17"/>
        <v>26.602881978881047</v>
      </c>
    </row>
    <row r="139" spans="1:16" ht="25.5">
      <c r="A139" s="9" t="s">
        <v>287</v>
      </c>
      <c r="B139" s="10" t="s">
        <v>288</v>
      </c>
      <c r="C139" s="11">
        <v>0</v>
      </c>
      <c r="D139" s="11">
        <v>651600</v>
      </c>
      <c r="E139" s="11">
        <v>651600</v>
      </c>
      <c r="F139" s="11">
        <v>199163.78</v>
      </c>
      <c r="G139" s="11">
        <v>0</v>
      </c>
      <c r="H139" s="11">
        <v>0</v>
      </c>
      <c r="I139" s="11">
        <v>199163.78</v>
      </c>
      <c r="J139" s="11">
        <v>0</v>
      </c>
      <c r="K139" s="11">
        <f t="shared" si="12"/>
        <v>452436.22</v>
      </c>
      <c r="L139" s="11">
        <f t="shared" si="13"/>
        <v>452436.22</v>
      </c>
      <c r="M139" s="11">
        <f t="shared" si="14"/>
        <v>30.56534376918355</v>
      </c>
      <c r="N139" s="11">
        <f t="shared" si="15"/>
        <v>651600</v>
      </c>
      <c r="O139" s="11">
        <f t="shared" si="16"/>
        <v>651600</v>
      </c>
      <c r="P139" s="11">
        <f t="shared" si="17"/>
        <v>0</v>
      </c>
    </row>
    <row r="140" spans="1:16" ht="38.25">
      <c r="A140" s="9" t="s">
        <v>339</v>
      </c>
      <c r="B140" s="10" t="s">
        <v>340</v>
      </c>
      <c r="C140" s="11">
        <v>0</v>
      </c>
      <c r="D140" s="11">
        <v>899290</v>
      </c>
      <c r="E140" s="11">
        <v>899290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12"/>
        <v>899290</v>
      </c>
      <c r="L140" s="11">
        <f t="shared" si="13"/>
        <v>899290</v>
      </c>
      <c r="M140" s="11">
        <f t="shared" si="14"/>
        <v>0</v>
      </c>
      <c r="N140" s="11">
        <f t="shared" si="15"/>
        <v>899290</v>
      </c>
      <c r="O140" s="11">
        <f t="shared" si="16"/>
        <v>899290</v>
      </c>
      <c r="P140" s="11">
        <f t="shared" si="17"/>
        <v>0</v>
      </c>
    </row>
    <row r="141" spans="1:16" ht="38.25">
      <c r="A141" s="9" t="s">
        <v>238</v>
      </c>
      <c r="B141" s="10" t="s">
        <v>239</v>
      </c>
      <c r="C141" s="11">
        <v>0</v>
      </c>
      <c r="D141" s="11">
        <v>7443493.2700000005</v>
      </c>
      <c r="E141" s="11">
        <v>7443493.2700000005</v>
      </c>
      <c r="F141" s="11">
        <v>4378279.98</v>
      </c>
      <c r="G141" s="11">
        <v>0</v>
      </c>
      <c r="H141" s="11">
        <v>4285309.98</v>
      </c>
      <c r="I141" s="11">
        <v>92970</v>
      </c>
      <c r="J141" s="11">
        <v>0</v>
      </c>
      <c r="K141" s="11">
        <f t="shared" si="12"/>
        <v>3065213.29</v>
      </c>
      <c r="L141" s="11">
        <f t="shared" si="13"/>
        <v>3065213.29</v>
      </c>
      <c r="M141" s="11">
        <f t="shared" si="14"/>
        <v>58.820231592686056</v>
      </c>
      <c r="N141" s="11">
        <f t="shared" si="15"/>
        <v>3158183.29</v>
      </c>
      <c r="O141" s="11">
        <f t="shared" si="16"/>
        <v>3158183.29</v>
      </c>
      <c r="P141" s="11">
        <f t="shared" si="17"/>
        <v>57.571221260740124</v>
      </c>
    </row>
    <row r="142" spans="1:16" ht="25.5">
      <c r="A142" s="9" t="s">
        <v>242</v>
      </c>
      <c r="B142" s="10" t="s">
        <v>243</v>
      </c>
      <c r="C142" s="11">
        <v>200000</v>
      </c>
      <c r="D142" s="11">
        <v>675027.28</v>
      </c>
      <c r="E142" s="11">
        <v>675027.28</v>
      </c>
      <c r="F142" s="11">
        <v>646943.14</v>
      </c>
      <c r="G142" s="11">
        <v>0</v>
      </c>
      <c r="H142" s="11">
        <v>646943.14</v>
      </c>
      <c r="I142" s="11">
        <v>0</v>
      </c>
      <c r="J142" s="11">
        <v>0</v>
      </c>
      <c r="K142" s="11">
        <f t="shared" si="12"/>
        <v>28084.140000000014</v>
      </c>
      <c r="L142" s="11">
        <f t="shared" si="13"/>
        <v>28084.140000000014</v>
      </c>
      <c r="M142" s="11">
        <f t="shared" si="14"/>
        <v>95.83955481028855</v>
      </c>
      <c r="N142" s="11">
        <f t="shared" si="15"/>
        <v>28084.140000000014</v>
      </c>
      <c r="O142" s="11">
        <f t="shared" si="16"/>
        <v>28084.140000000014</v>
      </c>
      <c r="P142" s="11">
        <f t="shared" si="17"/>
        <v>95.83955481028855</v>
      </c>
    </row>
    <row r="143" spans="1:16" ht="25.5">
      <c r="A143" s="9" t="s">
        <v>318</v>
      </c>
      <c r="B143" s="10" t="s">
        <v>319</v>
      </c>
      <c r="C143" s="11">
        <v>0</v>
      </c>
      <c r="D143" s="11">
        <v>100000</v>
      </c>
      <c r="E143" s="11">
        <v>100000</v>
      </c>
      <c r="F143" s="11">
        <v>100000</v>
      </c>
      <c r="G143" s="11">
        <v>0</v>
      </c>
      <c r="H143" s="11">
        <v>100000</v>
      </c>
      <c r="I143" s="11">
        <v>0</v>
      </c>
      <c r="J143" s="11">
        <v>0</v>
      </c>
      <c r="K143" s="11">
        <f t="shared" si="12"/>
        <v>0</v>
      </c>
      <c r="L143" s="11">
        <f t="shared" si="13"/>
        <v>0</v>
      </c>
      <c r="M143" s="11">
        <f t="shared" si="14"/>
        <v>100</v>
      </c>
      <c r="N143" s="11">
        <f t="shared" si="15"/>
        <v>0</v>
      </c>
      <c r="O143" s="11">
        <f t="shared" si="16"/>
        <v>0</v>
      </c>
      <c r="P143" s="11">
        <f t="shared" si="17"/>
        <v>100</v>
      </c>
    </row>
    <row r="144" spans="1:16" ht="76.5">
      <c r="A144" s="9" t="s">
        <v>320</v>
      </c>
      <c r="B144" s="10" t="s">
        <v>312</v>
      </c>
      <c r="C144" s="11">
        <v>0</v>
      </c>
      <c r="D144" s="11">
        <v>1984593.2</v>
      </c>
      <c r="E144" s="11">
        <v>1984593.2</v>
      </c>
      <c r="F144" s="11">
        <v>1984593.2</v>
      </c>
      <c r="G144" s="11">
        <v>0</v>
      </c>
      <c r="H144" s="11">
        <v>1984593.2</v>
      </c>
      <c r="I144" s="11">
        <v>0</v>
      </c>
      <c r="J144" s="11">
        <v>0</v>
      </c>
      <c r="K144" s="11">
        <f t="shared" si="12"/>
        <v>0</v>
      </c>
      <c r="L144" s="11">
        <f t="shared" si="13"/>
        <v>0</v>
      </c>
      <c r="M144" s="11">
        <f t="shared" si="14"/>
        <v>100</v>
      </c>
      <c r="N144" s="11">
        <f t="shared" si="15"/>
        <v>0</v>
      </c>
      <c r="O144" s="11">
        <f t="shared" si="16"/>
        <v>0</v>
      </c>
      <c r="P144" s="11">
        <f t="shared" si="17"/>
        <v>100</v>
      </c>
    </row>
    <row r="145" spans="1:16" ht="25.5">
      <c r="A145" s="9" t="s">
        <v>281</v>
      </c>
      <c r="B145" s="10" t="s">
        <v>282</v>
      </c>
      <c r="C145" s="11">
        <v>0</v>
      </c>
      <c r="D145" s="11">
        <v>900000</v>
      </c>
      <c r="E145" s="11">
        <v>900000</v>
      </c>
      <c r="F145" s="11">
        <v>900000</v>
      </c>
      <c r="G145" s="11">
        <v>0</v>
      </c>
      <c r="H145" s="11">
        <v>900000</v>
      </c>
      <c r="I145" s="11">
        <v>0</v>
      </c>
      <c r="J145" s="11">
        <v>0</v>
      </c>
      <c r="K145" s="11">
        <f t="shared" si="12"/>
        <v>0</v>
      </c>
      <c r="L145" s="11">
        <f t="shared" si="13"/>
        <v>0</v>
      </c>
      <c r="M145" s="11">
        <f t="shared" si="14"/>
        <v>100</v>
      </c>
      <c r="N145" s="11">
        <f t="shared" si="15"/>
        <v>0</v>
      </c>
      <c r="O145" s="11">
        <f t="shared" si="16"/>
        <v>0</v>
      </c>
      <c r="P145" s="11">
        <f t="shared" si="17"/>
        <v>100</v>
      </c>
    </row>
    <row r="146" spans="1:16" ht="12.75">
      <c r="A146" s="9" t="s">
        <v>251</v>
      </c>
      <c r="B146" s="10" t="s">
        <v>78</v>
      </c>
      <c r="C146" s="11">
        <v>0</v>
      </c>
      <c r="D146" s="11">
        <v>11487013.64</v>
      </c>
      <c r="E146" s="11">
        <v>11487013.64</v>
      </c>
      <c r="F146" s="11">
        <v>10526681.89</v>
      </c>
      <c r="G146" s="11">
        <v>0</v>
      </c>
      <c r="H146" s="11">
        <v>10526681.89</v>
      </c>
      <c r="I146" s="11">
        <v>0</v>
      </c>
      <c r="J146" s="11">
        <v>0</v>
      </c>
      <c r="K146" s="11">
        <f t="shared" si="12"/>
        <v>960331.75</v>
      </c>
      <c r="L146" s="11">
        <f t="shared" si="13"/>
        <v>960331.75</v>
      </c>
      <c r="M146" s="11">
        <f t="shared" si="14"/>
        <v>91.63984844019042</v>
      </c>
      <c r="N146" s="11">
        <f t="shared" si="15"/>
        <v>960331.75</v>
      </c>
      <c r="O146" s="11">
        <f t="shared" si="16"/>
        <v>960331.75</v>
      </c>
      <c r="P146" s="11">
        <f t="shared" si="17"/>
        <v>91.63984844019042</v>
      </c>
    </row>
    <row r="147" spans="1:16" ht="38.25">
      <c r="A147" s="9" t="s">
        <v>252</v>
      </c>
      <c r="B147" s="10" t="s">
        <v>253</v>
      </c>
      <c r="C147" s="11">
        <v>0</v>
      </c>
      <c r="D147" s="11">
        <v>131400</v>
      </c>
      <c r="E147" s="11">
        <v>131400</v>
      </c>
      <c r="F147" s="11">
        <v>131400</v>
      </c>
      <c r="G147" s="11">
        <v>0</v>
      </c>
      <c r="H147" s="11">
        <v>131400</v>
      </c>
      <c r="I147" s="11">
        <v>0</v>
      </c>
      <c r="J147" s="11">
        <v>0</v>
      </c>
      <c r="K147" s="11">
        <f t="shared" si="12"/>
        <v>0</v>
      </c>
      <c r="L147" s="11">
        <f t="shared" si="13"/>
        <v>0</v>
      </c>
      <c r="M147" s="11">
        <f t="shared" si="14"/>
        <v>100</v>
      </c>
      <c r="N147" s="11">
        <f t="shared" si="15"/>
        <v>0</v>
      </c>
      <c r="O147" s="11">
        <f t="shared" si="16"/>
        <v>0</v>
      </c>
      <c r="P147" s="11">
        <f t="shared" si="17"/>
        <v>100</v>
      </c>
    </row>
    <row r="148" spans="1:16" ht="25.5">
      <c r="A148" s="6" t="s">
        <v>254</v>
      </c>
      <c r="B148" s="7" t="s">
        <v>255</v>
      </c>
      <c r="C148" s="8">
        <v>3159901</v>
      </c>
      <c r="D148" s="8">
        <v>23773637.349999998</v>
      </c>
      <c r="E148" s="8">
        <v>22619260.93333333</v>
      </c>
      <c r="F148" s="8">
        <v>14194140.649999999</v>
      </c>
      <c r="G148" s="8">
        <v>0</v>
      </c>
      <c r="H148" s="8">
        <v>14780846.429999998</v>
      </c>
      <c r="I148" s="8">
        <v>30000</v>
      </c>
      <c r="J148" s="8">
        <v>0</v>
      </c>
      <c r="K148" s="8">
        <f t="shared" si="12"/>
        <v>8425120.283333331</v>
      </c>
      <c r="L148" s="8">
        <f t="shared" si="13"/>
        <v>9579496.7</v>
      </c>
      <c r="M148" s="8">
        <f t="shared" si="14"/>
        <v>62.75245107183196</v>
      </c>
      <c r="N148" s="8">
        <f t="shared" si="15"/>
        <v>8992790.92</v>
      </c>
      <c r="O148" s="8">
        <f t="shared" si="16"/>
        <v>7838414.503333332</v>
      </c>
      <c r="P148" s="8">
        <f t="shared" si="17"/>
        <v>65.3462837427102</v>
      </c>
    </row>
    <row r="149" spans="1:16" ht="51">
      <c r="A149" s="9" t="s">
        <v>122</v>
      </c>
      <c r="B149" s="10" t="s">
        <v>123</v>
      </c>
      <c r="C149" s="11">
        <v>19692</v>
      </c>
      <c r="D149" s="11">
        <v>59792</v>
      </c>
      <c r="E149" s="11">
        <v>58151</v>
      </c>
      <c r="F149" s="11">
        <v>40050</v>
      </c>
      <c r="G149" s="11">
        <v>0</v>
      </c>
      <c r="H149" s="11">
        <v>41066.01</v>
      </c>
      <c r="I149" s="11">
        <v>0</v>
      </c>
      <c r="J149" s="11">
        <v>0</v>
      </c>
      <c r="K149" s="11">
        <f t="shared" si="12"/>
        <v>18101</v>
      </c>
      <c r="L149" s="11">
        <f t="shared" si="13"/>
        <v>19742</v>
      </c>
      <c r="M149" s="11">
        <f t="shared" si="14"/>
        <v>68.87241835909958</v>
      </c>
      <c r="N149" s="11">
        <f t="shared" si="15"/>
        <v>18725.989999999998</v>
      </c>
      <c r="O149" s="11">
        <f t="shared" si="16"/>
        <v>17084.989999999998</v>
      </c>
      <c r="P149" s="11">
        <f t="shared" si="17"/>
        <v>70.61961101270829</v>
      </c>
    </row>
    <row r="150" spans="1:16" ht="12.75">
      <c r="A150" s="9" t="s">
        <v>256</v>
      </c>
      <c r="B150" s="10" t="s">
        <v>257</v>
      </c>
      <c r="C150" s="11">
        <v>625209</v>
      </c>
      <c r="D150" s="11">
        <v>645161</v>
      </c>
      <c r="E150" s="11">
        <v>595560.25</v>
      </c>
      <c r="F150" s="11">
        <v>19952</v>
      </c>
      <c r="G150" s="11">
        <v>0</v>
      </c>
      <c r="H150" s="11">
        <v>472042.72</v>
      </c>
      <c r="I150" s="11">
        <v>0</v>
      </c>
      <c r="J150" s="11">
        <v>0</v>
      </c>
      <c r="K150" s="11">
        <f t="shared" si="12"/>
        <v>575608.25</v>
      </c>
      <c r="L150" s="11">
        <f t="shared" si="13"/>
        <v>625209</v>
      </c>
      <c r="M150" s="11">
        <f t="shared" si="14"/>
        <v>3.35012284651301</v>
      </c>
      <c r="N150" s="11">
        <f t="shared" si="15"/>
        <v>173118.28000000003</v>
      </c>
      <c r="O150" s="11">
        <f t="shared" si="16"/>
        <v>123517.53000000003</v>
      </c>
      <c r="P150" s="11">
        <f t="shared" si="17"/>
        <v>79.26027971141458</v>
      </c>
    </row>
    <row r="151" spans="1:16" ht="51">
      <c r="A151" s="9" t="s">
        <v>126</v>
      </c>
      <c r="B151" s="10" t="s">
        <v>127</v>
      </c>
      <c r="C151" s="11">
        <v>196800</v>
      </c>
      <c r="D151" s="11">
        <v>196800</v>
      </c>
      <c r="E151" s="11">
        <v>183733.33333333334</v>
      </c>
      <c r="F151" s="11">
        <v>0</v>
      </c>
      <c r="G151" s="11">
        <v>0</v>
      </c>
      <c r="H151" s="11">
        <v>97251.01</v>
      </c>
      <c r="I151" s="11">
        <v>0</v>
      </c>
      <c r="J151" s="11">
        <v>0</v>
      </c>
      <c r="K151" s="11">
        <f t="shared" si="12"/>
        <v>183733.33333333334</v>
      </c>
      <c r="L151" s="11">
        <f t="shared" si="13"/>
        <v>196800</v>
      </c>
      <c r="M151" s="11">
        <f t="shared" si="14"/>
        <v>0</v>
      </c>
      <c r="N151" s="11">
        <f t="shared" si="15"/>
        <v>99548.99</v>
      </c>
      <c r="O151" s="11">
        <f t="shared" si="16"/>
        <v>86482.32333333335</v>
      </c>
      <c r="P151" s="11">
        <f t="shared" si="17"/>
        <v>52.93052068214803</v>
      </c>
    </row>
    <row r="152" spans="1:16" ht="25.5">
      <c r="A152" s="9" t="s">
        <v>218</v>
      </c>
      <c r="B152" s="10" t="s">
        <v>219</v>
      </c>
      <c r="C152" s="11">
        <v>0</v>
      </c>
      <c r="D152" s="11">
        <v>10000</v>
      </c>
      <c r="E152" s="11">
        <v>10000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f t="shared" si="12"/>
        <v>10000</v>
      </c>
      <c r="L152" s="11">
        <f t="shared" si="13"/>
        <v>10000</v>
      </c>
      <c r="M152" s="11">
        <f t="shared" si="14"/>
        <v>0</v>
      </c>
      <c r="N152" s="11">
        <f t="shared" si="15"/>
        <v>10000</v>
      </c>
      <c r="O152" s="11">
        <f t="shared" si="16"/>
        <v>10000</v>
      </c>
      <c r="P152" s="11">
        <f t="shared" si="17"/>
        <v>0</v>
      </c>
    </row>
    <row r="153" spans="1:16" ht="25.5">
      <c r="A153" s="9" t="s">
        <v>283</v>
      </c>
      <c r="B153" s="10" t="s">
        <v>284</v>
      </c>
      <c r="C153" s="11">
        <v>91000</v>
      </c>
      <c r="D153" s="11">
        <v>254237</v>
      </c>
      <c r="E153" s="11">
        <v>254237</v>
      </c>
      <c r="F153" s="11">
        <v>147971.44</v>
      </c>
      <c r="G153" s="11">
        <v>0</v>
      </c>
      <c r="H153" s="11">
        <v>147971.44</v>
      </c>
      <c r="I153" s="11">
        <v>0</v>
      </c>
      <c r="J153" s="11">
        <v>0</v>
      </c>
      <c r="K153" s="11">
        <f t="shared" si="12"/>
        <v>106265.56</v>
      </c>
      <c r="L153" s="11">
        <f t="shared" si="13"/>
        <v>106265.56</v>
      </c>
      <c r="M153" s="11">
        <f t="shared" si="14"/>
        <v>58.20216569578779</v>
      </c>
      <c r="N153" s="11">
        <f t="shared" si="15"/>
        <v>106265.56</v>
      </c>
      <c r="O153" s="11">
        <f t="shared" si="16"/>
        <v>106265.56</v>
      </c>
      <c r="P153" s="11">
        <f t="shared" si="17"/>
        <v>58.20216569578779</v>
      </c>
    </row>
    <row r="154" spans="1:16" ht="12.75">
      <c r="A154" s="9" t="s">
        <v>264</v>
      </c>
      <c r="B154" s="10" t="s">
        <v>265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66348.04</v>
      </c>
      <c r="I154" s="11">
        <v>0</v>
      </c>
      <c r="J154" s="11">
        <v>0</v>
      </c>
      <c r="K154" s="11">
        <f t="shared" si="12"/>
        <v>0</v>
      </c>
      <c r="L154" s="11">
        <f t="shared" si="13"/>
        <v>0</v>
      </c>
      <c r="M154" s="11">
        <f t="shared" si="14"/>
        <v>0</v>
      </c>
      <c r="N154" s="11">
        <f t="shared" si="15"/>
        <v>-66348.04</v>
      </c>
      <c r="O154" s="11">
        <f t="shared" si="16"/>
        <v>-66348.04</v>
      </c>
      <c r="P154" s="11">
        <f t="shared" si="17"/>
        <v>0</v>
      </c>
    </row>
    <row r="155" spans="1:16" ht="12.75">
      <c r="A155" s="9" t="s">
        <v>266</v>
      </c>
      <c r="B155" s="10" t="s">
        <v>267</v>
      </c>
      <c r="C155" s="11">
        <v>0</v>
      </c>
      <c r="D155" s="11">
        <v>1500</v>
      </c>
      <c r="E155" s="11">
        <v>1500</v>
      </c>
      <c r="F155" s="11">
        <v>1500</v>
      </c>
      <c r="G155" s="11">
        <v>0</v>
      </c>
      <c r="H155" s="11">
        <v>1500</v>
      </c>
      <c r="I155" s="11">
        <v>0</v>
      </c>
      <c r="J155" s="11">
        <v>0</v>
      </c>
      <c r="K155" s="11">
        <f t="shared" si="12"/>
        <v>0</v>
      </c>
      <c r="L155" s="11">
        <f t="shared" si="13"/>
        <v>0</v>
      </c>
      <c r="M155" s="11">
        <f t="shared" si="14"/>
        <v>100</v>
      </c>
      <c r="N155" s="11">
        <f t="shared" si="15"/>
        <v>0</v>
      </c>
      <c r="O155" s="11">
        <f t="shared" si="16"/>
        <v>0</v>
      </c>
      <c r="P155" s="11">
        <f t="shared" si="17"/>
        <v>100</v>
      </c>
    </row>
    <row r="156" spans="1:16" ht="25.5">
      <c r="A156" s="9" t="s">
        <v>285</v>
      </c>
      <c r="B156" s="10" t="s">
        <v>286</v>
      </c>
      <c r="C156" s="11">
        <v>120000</v>
      </c>
      <c r="D156" s="11">
        <v>4080724</v>
      </c>
      <c r="E156" s="11">
        <v>4080724</v>
      </c>
      <c r="F156" s="11">
        <v>1451014.36</v>
      </c>
      <c r="G156" s="11">
        <v>0</v>
      </c>
      <c r="H156" s="11">
        <v>1451014.36</v>
      </c>
      <c r="I156" s="11">
        <v>0</v>
      </c>
      <c r="J156" s="11">
        <v>0</v>
      </c>
      <c r="K156" s="11">
        <f t="shared" si="12"/>
        <v>2629709.6399999997</v>
      </c>
      <c r="L156" s="11">
        <f t="shared" si="13"/>
        <v>2629709.6399999997</v>
      </c>
      <c r="M156" s="11">
        <f t="shared" si="14"/>
        <v>35.5577676902432</v>
      </c>
      <c r="N156" s="11">
        <f t="shared" si="15"/>
        <v>2629709.6399999997</v>
      </c>
      <c r="O156" s="11">
        <f t="shared" si="16"/>
        <v>2629709.6399999997</v>
      </c>
      <c r="P156" s="11">
        <f t="shared" si="17"/>
        <v>35.5577676902432</v>
      </c>
    </row>
    <row r="157" spans="1:16" ht="25.5">
      <c r="A157" s="9" t="s">
        <v>287</v>
      </c>
      <c r="B157" s="10" t="s">
        <v>288</v>
      </c>
      <c r="C157" s="11">
        <v>206310</v>
      </c>
      <c r="D157" s="11">
        <v>430806</v>
      </c>
      <c r="E157" s="11">
        <v>430806</v>
      </c>
      <c r="F157" s="11">
        <v>21486</v>
      </c>
      <c r="G157" s="11">
        <v>0</v>
      </c>
      <c r="H157" s="11">
        <v>21486</v>
      </c>
      <c r="I157" s="11">
        <v>0</v>
      </c>
      <c r="J157" s="11">
        <v>0</v>
      </c>
      <c r="K157" s="11">
        <f t="shared" si="12"/>
        <v>409320</v>
      </c>
      <c r="L157" s="11">
        <f t="shared" si="13"/>
        <v>409320</v>
      </c>
      <c r="M157" s="11">
        <f t="shared" si="14"/>
        <v>4.98739571872258</v>
      </c>
      <c r="N157" s="11">
        <f t="shared" si="15"/>
        <v>409320</v>
      </c>
      <c r="O157" s="11">
        <f t="shared" si="16"/>
        <v>409320</v>
      </c>
      <c r="P157" s="11">
        <f t="shared" si="17"/>
        <v>4.98739571872258</v>
      </c>
    </row>
    <row r="158" spans="1:16" ht="38.25">
      <c r="A158" s="9" t="s">
        <v>238</v>
      </c>
      <c r="B158" s="10" t="s">
        <v>239</v>
      </c>
      <c r="C158" s="11">
        <v>0</v>
      </c>
      <c r="D158" s="11">
        <v>4015211</v>
      </c>
      <c r="E158" s="11">
        <v>3425143</v>
      </c>
      <c r="F158" s="11">
        <v>1196955.3</v>
      </c>
      <c r="G158" s="11">
        <v>0</v>
      </c>
      <c r="H158" s="11">
        <v>1196955.3</v>
      </c>
      <c r="I158" s="11">
        <v>0</v>
      </c>
      <c r="J158" s="11">
        <v>0</v>
      </c>
      <c r="K158" s="11">
        <f t="shared" si="12"/>
        <v>2228187.7</v>
      </c>
      <c r="L158" s="11">
        <f t="shared" si="13"/>
        <v>2818255.7</v>
      </c>
      <c r="M158" s="11">
        <f t="shared" si="14"/>
        <v>34.946140934845644</v>
      </c>
      <c r="N158" s="11">
        <f t="shared" si="15"/>
        <v>2818255.7</v>
      </c>
      <c r="O158" s="11">
        <f t="shared" si="16"/>
        <v>2228187.7</v>
      </c>
      <c r="P158" s="11">
        <f t="shared" si="17"/>
        <v>34.946140934845644</v>
      </c>
    </row>
    <row r="159" spans="1:16" ht="25.5">
      <c r="A159" s="9" t="s">
        <v>289</v>
      </c>
      <c r="B159" s="10" t="s">
        <v>290</v>
      </c>
      <c r="C159" s="11">
        <v>0</v>
      </c>
      <c r="D159" s="11">
        <v>2640403.84</v>
      </c>
      <c r="E159" s="11">
        <v>2140403.84</v>
      </c>
      <c r="F159" s="11">
        <v>1640403.73</v>
      </c>
      <c r="G159" s="11">
        <v>0</v>
      </c>
      <c r="H159" s="11">
        <v>1640403.73</v>
      </c>
      <c r="I159" s="11">
        <v>0</v>
      </c>
      <c r="J159" s="11">
        <v>0</v>
      </c>
      <c r="K159" s="11">
        <f t="shared" si="12"/>
        <v>500000.10999999987</v>
      </c>
      <c r="L159" s="11">
        <f t="shared" si="13"/>
        <v>1000000.1099999999</v>
      </c>
      <c r="M159" s="11">
        <f t="shared" si="14"/>
        <v>76.63991716628578</v>
      </c>
      <c r="N159" s="11">
        <f t="shared" si="15"/>
        <v>1000000.1099999999</v>
      </c>
      <c r="O159" s="11">
        <f t="shared" si="16"/>
        <v>500000.10999999987</v>
      </c>
      <c r="P159" s="11">
        <f t="shared" si="17"/>
        <v>76.63991716628578</v>
      </c>
    </row>
    <row r="160" spans="1:16" ht="38.25">
      <c r="A160" s="9" t="s">
        <v>268</v>
      </c>
      <c r="B160" s="10" t="s">
        <v>269</v>
      </c>
      <c r="C160" s="11">
        <v>1900890</v>
      </c>
      <c r="D160" s="11">
        <v>5653921</v>
      </c>
      <c r="E160" s="11">
        <v>5653921</v>
      </c>
      <c r="F160" s="11">
        <v>5577255.81</v>
      </c>
      <c r="G160" s="11">
        <v>0</v>
      </c>
      <c r="H160" s="11">
        <v>5577255.81</v>
      </c>
      <c r="I160" s="11">
        <v>0</v>
      </c>
      <c r="J160" s="11">
        <v>0</v>
      </c>
      <c r="K160" s="11">
        <f t="shared" si="12"/>
        <v>76665.19000000041</v>
      </c>
      <c r="L160" s="11">
        <f t="shared" si="13"/>
        <v>76665.19000000041</v>
      </c>
      <c r="M160" s="11">
        <f t="shared" si="14"/>
        <v>98.64403499801287</v>
      </c>
      <c r="N160" s="11">
        <f t="shared" si="15"/>
        <v>76665.19000000041</v>
      </c>
      <c r="O160" s="11">
        <f t="shared" si="16"/>
        <v>76665.19000000041</v>
      </c>
      <c r="P160" s="11">
        <f t="shared" si="17"/>
        <v>98.64403499801287</v>
      </c>
    </row>
    <row r="161" spans="1:16" ht="38.25">
      <c r="A161" s="9" t="s">
        <v>321</v>
      </c>
      <c r="B161" s="10" t="s">
        <v>322</v>
      </c>
      <c r="C161" s="11">
        <v>0</v>
      </c>
      <c r="D161" s="11">
        <v>407643.2</v>
      </c>
      <c r="E161" s="11">
        <v>407643.2</v>
      </c>
      <c r="F161" s="11">
        <v>407643.2</v>
      </c>
      <c r="G161" s="11">
        <v>0</v>
      </c>
      <c r="H161" s="11">
        <v>407643.2</v>
      </c>
      <c r="I161" s="11">
        <v>0</v>
      </c>
      <c r="J161" s="11">
        <v>0</v>
      </c>
      <c r="K161" s="11">
        <f t="shared" si="12"/>
        <v>0</v>
      </c>
      <c r="L161" s="11">
        <f t="shared" si="13"/>
        <v>0</v>
      </c>
      <c r="M161" s="11">
        <f t="shared" si="14"/>
        <v>100</v>
      </c>
      <c r="N161" s="11">
        <f t="shared" si="15"/>
        <v>0</v>
      </c>
      <c r="O161" s="11">
        <f t="shared" si="16"/>
        <v>0</v>
      </c>
      <c r="P161" s="11">
        <f t="shared" si="17"/>
        <v>100</v>
      </c>
    </row>
    <row r="162" spans="1:16" ht="76.5">
      <c r="A162" s="9" t="s">
        <v>291</v>
      </c>
      <c r="B162" s="10" t="s">
        <v>292</v>
      </c>
      <c r="C162" s="11">
        <v>0</v>
      </c>
      <c r="D162" s="11">
        <v>10237.07</v>
      </c>
      <c r="E162" s="11">
        <v>10237.07</v>
      </c>
      <c r="F162" s="11">
        <v>10237.07</v>
      </c>
      <c r="G162" s="11">
        <v>0</v>
      </c>
      <c r="H162" s="11">
        <v>10237.07</v>
      </c>
      <c r="I162" s="11">
        <v>0</v>
      </c>
      <c r="J162" s="11">
        <v>0</v>
      </c>
      <c r="K162" s="11">
        <f t="shared" si="12"/>
        <v>0</v>
      </c>
      <c r="L162" s="11">
        <f t="shared" si="13"/>
        <v>0</v>
      </c>
      <c r="M162" s="11">
        <f t="shared" si="14"/>
        <v>100</v>
      </c>
      <c r="N162" s="11">
        <f t="shared" si="15"/>
        <v>0</v>
      </c>
      <c r="O162" s="11">
        <f t="shared" si="16"/>
        <v>0</v>
      </c>
      <c r="P162" s="11">
        <f t="shared" si="17"/>
        <v>100</v>
      </c>
    </row>
    <row r="163" spans="1:16" ht="12.75">
      <c r="A163" s="9" t="s">
        <v>293</v>
      </c>
      <c r="B163" s="10" t="s">
        <v>294</v>
      </c>
      <c r="C163" s="11">
        <v>0</v>
      </c>
      <c r="D163" s="11">
        <v>21715.54</v>
      </c>
      <c r="E163" s="11">
        <v>21715.54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f t="shared" si="12"/>
        <v>21715.54</v>
      </c>
      <c r="L163" s="11">
        <f t="shared" si="13"/>
        <v>21715.54</v>
      </c>
      <c r="M163" s="11">
        <f t="shared" si="14"/>
        <v>0</v>
      </c>
      <c r="N163" s="11">
        <f t="shared" si="15"/>
        <v>21715.54</v>
      </c>
      <c r="O163" s="11">
        <f t="shared" si="16"/>
        <v>21715.54</v>
      </c>
      <c r="P163" s="11">
        <f t="shared" si="17"/>
        <v>0</v>
      </c>
    </row>
    <row r="164" spans="1:16" ht="25.5">
      <c r="A164" s="9" t="s">
        <v>244</v>
      </c>
      <c r="B164" s="10" t="s">
        <v>245</v>
      </c>
      <c r="C164" s="11">
        <v>0</v>
      </c>
      <c r="D164" s="11">
        <v>3476210.7</v>
      </c>
      <c r="E164" s="11">
        <v>3476210.7</v>
      </c>
      <c r="F164" s="11">
        <v>2069436.74</v>
      </c>
      <c r="G164" s="11">
        <v>0</v>
      </c>
      <c r="H164" s="11">
        <v>2069436.74</v>
      </c>
      <c r="I164" s="11">
        <v>0</v>
      </c>
      <c r="J164" s="11">
        <v>0</v>
      </c>
      <c r="K164" s="11">
        <f t="shared" si="12"/>
        <v>1406773.9600000002</v>
      </c>
      <c r="L164" s="11">
        <f t="shared" si="13"/>
        <v>1406773.9600000002</v>
      </c>
      <c r="M164" s="11">
        <f t="shared" si="14"/>
        <v>59.53139549337444</v>
      </c>
      <c r="N164" s="11">
        <f t="shared" si="15"/>
        <v>1406773.9600000002</v>
      </c>
      <c r="O164" s="11">
        <f t="shared" si="16"/>
        <v>1406773.9600000002</v>
      </c>
      <c r="P164" s="11">
        <f t="shared" si="17"/>
        <v>59.53139549337444</v>
      </c>
    </row>
    <row r="165" spans="1:16" ht="25.5">
      <c r="A165" s="9" t="s">
        <v>318</v>
      </c>
      <c r="B165" s="10" t="s">
        <v>319</v>
      </c>
      <c r="C165" s="11">
        <v>0</v>
      </c>
      <c r="D165" s="11">
        <v>214600</v>
      </c>
      <c r="E165" s="11">
        <v>214600</v>
      </c>
      <c r="F165" s="11">
        <v>203560</v>
      </c>
      <c r="G165" s="11">
        <v>0</v>
      </c>
      <c r="H165" s="11">
        <v>203560</v>
      </c>
      <c r="I165" s="11">
        <v>0</v>
      </c>
      <c r="J165" s="11">
        <v>0</v>
      </c>
      <c r="K165" s="11">
        <f t="shared" si="12"/>
        <v>11040</v>
      </c>
      <c r="L165" s="11">
        <f t="shared" si="13"/>
        <v>11040</v>
      </c>
      <c r="M165" s="11">
        <f t="shared" si="14"/>
        <v>94.85554520037279</v>
      </c>
      <c r="N165" s="11">
        <f t="shared" si="15"/>
        <v>11040</v>
      </c>
      <c r="O165" s="11">
        <f t="shared" si="16"/>
        <v>11040</v>
      </c>
      <c r="P165" s="11">
        <f t="shared" si="17"/>
        <v>94.85554520037279</v>
      </c>
    </row>
    <row r="166" spans="1:16" ht="25.5">
      <c r="A166" s="9" t="s">
        <v>307</v>
      </c>
      <c r="B166" s="10" t="s">
        <v>308</v>
      </c>
      <c r="C166" s="11">
        <v>0</v>
      </c>
      <c r="D166" s="11">
        <v>1030000</v>
      </c>
      <c r="E166" s="11">
        <v>1030000</v>
      </c>
      <c r="F166" s="11">
        <v>1030000</v>
      </c>
      <c r="G166" s="11">
        <v>0</v>
      </c>
      <c r="H166" s="11">
        <v>1000000</v>
      </c>
      <c r="I166" s="11">
        <v>30000</v>
      </c>
      <c r="J166" s="11">
        <v>0</v>
      </c>
      <c r="K166" s="11">
        <f t="shared" si="12"/>
        <v>0</v>
      </c>
      <c r="L166" s="11">
        <f t="shared" si="13"/>
        <v>0</v>
      </c>
      <c r="M166" s="11">
        <f t="shared" si="14"/>
        <v>100</v>
      </c>
      <c r="N166" s="11">
        <f t="shared" si="15"/>
        <v>30000</v>
      </c>
      <c r="O166" s="11">
        <f t="shared" si="16"/>
        <v>30000</v>
      </c>
      <c r="P166" s="11">
        <f t="shared" si="17"/>
        <v>97.0873786407767</v>
      </c>
    </row>
    <row r="167" spans="1:16" ht="12.75">
      <c r="A167" s="9" t="s">
        <v>251</v>
      </c>
      <c r="B167" s="10" t="s">
        <v>78</v>
      </c>
      <c r="C167" s="11">
        <v>0</v>
      </c>
      <c r="D167" s="11">
        <v>624675</v>
      </c>
      <c r="E167" s="11">
        <v>624675</v>
      </c>
      <c r="F167" s="11">
        <v>376675</v>
      </c>
      <c r="G167" s="11">
        <v>0</v>
      </c>
      <c r="H167" s="11">
        <v>376675</v>
      </c>
      <c r="I167" s="11">
        <v>0</v>
      </c>
      <c r="J167" s="11">
        <v>0</v>
      </c>
      <c r="K167" s="11">
        <f t="shared" si="12"/>
        <v>248000</v>
      </c>
      <c r="L167" s="11">
        <f t="shared" si="13"/>
        <v>248000</v>
      </c>
      <c r="M167" s="11">
        <f t="shared" si="14"/>
        <v>60.29935566494578</v>
      </c>
      <c r="N167" s="11">
        <f t="shared" si="15"/>
        <v>248000</v>
      </c>
      <c r="O167" s="11">
        <f t="shared" si="16"/>
        <v>248000</v>
      </c>
      <c r="P167" s="11">
        <f t="shared" si="17"/>
        <v>60.29935566494578</v>
      </c>
    </row>
    <row r="168" spans="1:16" ht="25.5">
      <c r="A168" s="6" t="s">
        <v>275</v>
      </c>
      <c r="B168" s="7" t="s">
        <v>276</v>
      </c>
      <c r="C168" s="8">
        <v>19792817</v>
      </c>
      <c r="D168" s="8">
        <v>48516391.05</v>
      </c>
      <c r="E168" s="8">
        <v>45186934.71666667</v>
      </c>
      <c r="F168" s="8">
        <v>30035565.329999994</v>
      </c>
      <c r="G168" s="8">
        <v>0</v>
      </c>
      <c r="H168" s="8">
        <v>37368152.76999999</v>
      </c>
      <c r="I168" s="8">
        <v>490581.44</v>
      </c>
      <c r="J168" s="8">
        <v>144238.85</v>
      </c>
      <c r="K168" s="8">
        <f t="shared" si="12"/>
        <v>15151369.386666674</v>
      </c>
      <c r="L168" s="8">
        <f t="shared" si="13"/>
        <v>18480825.720000003</v>
      </c>
      <c r="M168" s="8">
        <f t="shared" si="14"/>
        <v>66.46957913461151</v>
      </c>
      <c r="N168" s="8">
        <f t="shared" si="15"/>
        <v>11148238.280000009</v>
      </c>
      <c r="O168" s="8">
        <f t="shared" si="16"/>
        <v>7818781.94666668</v>
      </c>
      <c r="P168" s="8">
        <f t="shared" si="17"/>
        <v>82.6968082794454</v>
      </c>
    </row>
    <row r="169" spans="1:16" ht="51">
      <c r="A169" s="9" t="s">
        <v>122</v>
      </c>
      <c r="B169" s="10" t="s">
        <v>123</v>
      </c>
      <c r="C169" s="11">
        <v>2374539</v>
      </c>
      <c r="D169" s="11">
        <v>2631211</v>
      </c>
      <c r="E169" s="11">
        <v>2620894.0833333335</v>
      </c>
      <c r="F169" s="11">
        <v>2345668.65</v>
      </c>
      <c r="G169" s="11">
        <v>0</v>
      </c>
      <c r="H169" s="11">
        <v>9439916.02</v>
      </c>
      <c r="I169" s="11">
        <v>0</v>
      </c>
      <c r="J169" s="11">
        <v>0</v>
      </c>
      <c r="K169" s="11">
        <f t="shared" si="12"/>
        <v>275225.4333333336</v>
      </c>
      <c r="L169" s="11">
        <f t="shared" si="13"/>
        <v>285542.3500000001</v>
      </c>
      <c r="M169" s="11">
        <f t="shared" si="14"/>
        <v>89.49879603744637</v>
      </c>
      <c r="N169" s="11">
        <f t="shared" si="15"/>
        <v>-6808705.02</v>
      </c>
      <c r="O169" s="11">
        <f t="shared" si="16"/>
        <v>-6819021.936666666</v>
      </c>
      <c r="P169" s="11">
        <f t="shared" si="17"/>
        <v>360.1792258615054</v>
      </c>
    </row>
    <row r="170" spans="1:16" ht="12.75">
      <c r="A170" s="9" t="s">
        <v>124</v>
      </c>
      <c r="B170" s="10" t="s">
        <v>125</v>
      </c>
      <c r="C170" s="11">
        <v>1070000</v>
      </c>
      <c r="D170" s="11">
        <v>760000</v>
      </c>
      <c r="E170" s="11">
        <v>760000</v>
      </c>
      <c r="F170" s="11">
        <v>748909</v>
      </c>
      <c r="G170" s="11">
        <v>0</v>
      </c>
      <c r="H170" s="11">
        <v>748909</v>
      </c>
      <c r="I170" s="11">
        <v>0</v>
      </c>
      <c r="J170" s="11">
        <v>0</v>
      </c>
      <c r="K170" s="11">
        <f t="shared" si="12"/>
        <v>11091</v>
      </c>
      <c r="L170" s="11">
        <f t="shared" si="13"/>
        <v>11091</v>
      </c>
      <c r="M170" s="11">
        <f t="shared" si="14"/>
        <v>98.54065789473684</v>
      </c>
      <c r="N170" s="11">
        <f t="shared" si="15"/>
        <v>11091</v>
      </c>
      <c r="O170" s="11">
        <f t="shared" si="16"/>
        <v>11091</v>
      </c>
      <c r="P170" s="11">
        <f t="shared" si="17"/>
        <v>98.54065789473684</v>
      </c>
    </row>
    <row r="171" spans="1:16" ht="12.75">
      <c r="A171" s="9" t="s">
        <v>256</v>
      </c>
      <c r="B171" s="10" t="s">
        <v>257</v>
      </c>
      <c r="C171" s="11">
        <v>786455</v>
      </c>
      <c r="D171" s="11">
        <v>1801225</v>
      </c>
      <c r="E171" s="11">
        <v>1741103.75</v>
      </c>
      <c r="F171" s="11">
        <v>757382.85</v>
      </c>
      <c r="G171" s="11">
        <v>0</v>
      </c>
      <c r="H171" s="11">
        <v>1137164.59</v>
      </c>
      <c r="I171" s="11">
        <v>0</v>
      </c>
      <c r="J171" s="11">
        <v>0</v>
      </c>
      <c r="K171" s="11">
        <f t="shared" si="12"/>
        <v>983720.9</v>
      </c>
      <c r="L171" s="11">
        <f t="shared" si="13"/>
        <v>1043842.15</v>
      </c>
      <c r="M171" s="11">
        <f t="shared" si="14"/>
        <v>43.50015615094735</v>
      </c>
      <c r="N171" s="11">
        <f t="shared" si="15"/>
        <v>664060.4099999999</v>
      </c>
      <c r="O171" s="11">
        <f t="shared" si="16"/>
        <v>603939.1599999999</v>
      </c>
      <c r="P171" s="11">
        <f t="shared" si="17"/>
        <v>65.31285628441155</v>
      </c>
    </row>
    <row r="172" spans="1:16" ht="51">
      <c r="A172" s="9" t="s">
        <v>126</v>
      </c>
      <c r="B172" s="10" t="s">
        <v>127</v>
      </c>
      <c r="C172" s="11">
        <v>27840</v>
      </c>
      <c r="D172" s="11">
        <v>27840</v>
      </c>
      <c r="E172" s="11">
        <v>25520</v>
      </c>
      <c r="F172" s="11">
        <v>0</v>
      </c>
      <c r="G172" s="11">
        <v>0</v>
      </c>
      <c r="H172" s="11">
        <v>23155.49</v>
      </c>
      <c r="I172" s="11">
        <v>0</v>
      </c>
      <c r="J172" s="11">
        <v>0</v>
      </c>
      <c r="K172" s="11">
        <f t="shared" si="12"/>
        <v>25520</v>
      </c>
      <c r="L172" s="11">
        <f t="shared" si="13"/>
        <v>27840</v>
      </c>
      <c r="M172" s="11">
        <f t="shared" si="14"/>
        <v>0</v>
      </c>
      <c r="N172" s="11">
        <f t="shared" si="15"/>
        <v>4684.509999999998</v>
      </c>
      <c r="O172" s="11">
        <f t="shared" si="16"/>
        <v>2364.5099999999984</v>
      </c>
      <c r="P172" s="11">
        <f t="shared" si="17"/>
        <v>90.73467868338558</v>
      </c>
    </row>
    <row r="173" spans="1:16" ht="12.75">
      <c r="A173" s="9" t="s">
        <v>138</v>
      </c>
      <c r="B173" s="10" t="s">
        <v>139</v>
      </c>
      <c r="C173" s="11">
        <v>0</v>
      </c>
      <c r="D173" s="11">
        <v>200000</v>
      </c>
      <c r="E173" s="11">
        <v>200000</v>
      </c>
      <c r="F173" s="11">
        <v>199999.97</v>
      </c>
      <c r="G173" s="11">
        <v>0</v>
      </c>
      <c r="H173" s="11">
        <v>199999.97</v>
      </c>
      <c r="I173" s="11">
        <v>0</v>
      </c>
      <c r="J173" s="11">
        <v>0</v>
      </c>
      <c r="K173" s="11">
        <f t="shared" si="12"/>
        <v>0.029999999998835847</v>
      </c>
      <c r="L173" s="11">
        <f t="shared" si="13"/>
        <v>0.029999999998835847</v>
      </c>
      <c r="M173" s="11">
        <f t="shared" si="14"/>
        <v>99.99998500000001</v>
      </c>
      <c r="N173" s="11">
        <f t="shared" si="15"/>
        <v>0.029999999998835847</v>
      </c>
      <c r="O173" s="11">
        <f t="shared" si="16"/>
        <v>0.029999999998835847</v>
      </c>
      <c r="P173" s="11">
        <f t="shared" si="17"/>
        <v>99.99998500000001</v>
      </c>
    </row>
    <row r="174" spans="1:16" ht="12.75">
      <c r="A174" s="9" t="s">
        <v>258</v>
      </c>
      <c r="B174" s="10" t="s">
        <v>259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101230.53</v>
      </c>
      <c r="I174" s="11">
        <v>0</v>
      </c>
      <c r="J174" s="11">
        <v>0</v>
      </c>
      <c r="K174" s="11">
        <f t="shared" si="12"/>
        <v>0</v>
      </c>
      <c r="L174" s="11">
        <f t="shared" si="13"/>
        <v>0</v>
      </c>
      <c r="M174" s="11">
        <f t="shared" si="14"/>
        <v>0</v>
      </c>
      <c r="N174" s="11">
        <f t="shared" si="15"/>
        <v>-101230.53</v>
      </c>
      <c r="O174" s="11">
        <f t="shared" si="16"/>
        <v>-101230.53</v>
      </c>
      <c r="P174" s="11">
        <f t="shared" si="17"/>
        <v>0</v>
      </c>
    </row>
    <row r="175" spans="1:16" ht="25.5">
      <c r="A175" s="9" t="s">
        <v>218</v>
      </c>
      <c r="B175" s="10" t="s">
        <v>219</v>
      </c>
      <c r="C175" s="11">
        <v>348584</v>
      </c>
      <c r="D175" s="11">
        <v>2662268</v>
      </c>
      <c r="E175" s="11">
        <v>2589692.833333333</v>
      </c>
      <c r="F175" s="11">
        <v>2240222.62</v>
      </c>
      <c r="G175" s="11">
        <v>0</v>
      </c>
      <c r="H175" s="11">
        <v>2461976.37</v>
      </c>
      <c r="I175" s="11">
        <v>0</v>
      </c>
      <c r="J175" s="11">
        <v>245.57</v>
      </c>
      <c r="K175" s="11">
        <f t="shared" si="12"/>
        <v>349470.2133333329</v>
      </c>
      <c r="L175" s="11">
        <f t="shared" si="13"/>
        <v>422045.3799999999</v>
      </c>
      <c r="M175" s="11">
        <f t="shared" si="14"/>
        <v>86.50534114180982</v>
      </c>
      <c r="N175" s="11">
        <f t="shared" si="15"/>
        <v>200291.6299999999</v>
      </c>
      <c r="O175" s="11">
        <f t="shared" si="16"/>
        <v>127716.46333333291</v>
      </c>
      <c r="P175" s="11">
        <f t="shared" si="17"/>
        <v>95.06827753124134</v>
      </c>
    </row>
    <row r="176" spans="1:16" ht="25.5">
      <c r="A176" s="9" t="s">
        <v>277</v>
      </c>
      <c r="B176" s="10" t="s">
        <v>278</v>
      </c>
      <c r="C176" s="11">
        <v>0</v>
      </c>
      <c r="D176" s="11">
        <v>33800</v>
      </c>
      <c r="E176" s="11">
        <v>33800</v>
      </c>
      <c r="F176" s="11">
        <v>33779.19</v>
      </c>
      <c r="G176" s="11">
        <v>0</v>
      </c>
      <c r="H176" s="11">
        <v>33779.19</v>
      </c>
      <c r="I176" s="11">
        <v>0</v>
      </c>
      <c r="J176" s="11">
        <v>0</v>
      </c>
      <c r="K176" s="11">
        <f t="shared" si="12"/>
        <v>20.80999999999767</v>
      </c>
      <c r="L176" s="11">
        <f t="shared" si="13"/>
        <v>20.80999999999767</v>
      </c>
      <c r="M176" s="11">
        <f t="shared" si="14"/>
        <v>99.93843195266273</v>
      </c>
      <c r="N176" s="11">
        <f t="shared" si="15"/>
        <v>20.80999999999767</v>
      </c>
      <c r="O176" s="11">
        <f t="shared" si="16"/>
        <v>20.80999999999767</v>
      </c>
      <c r="P176" s="11">
        <f t="shared" si="17"/>
        <v>99.93843195266273</v>
      </c>
    </row>
    <row r="177" spans="1:16" ht="12.75">
      <c r="A177" s="9" t="s">
        <v>264</v>
      </c>
      <c r="B177" s="10" t="s">
        <v>265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3000</v>
      </c>
      <c r="I177" s="11">
        <v>0</v>
      </c>
      <c r="J177" s="11">
        <v>0</v>
      </c>
      <c r="K177" s="11">
        <f t="shared" si="12"/>
        <v>0</v>
      </c>
      <c r="L177" s="11">
        <f t="shared" si="13"/>
        <v>0</v>
      </c>
      <c r="M177" s="11">
        <f t="shared" si="14"/>
        <v>0</v>
      </c>
      <c r="N177" s="11">
        <f t="shared" si="15"/>
        <v>-3000</v>
      </c>
      <c r="O177" s="11">
        <f t="shared" si="16"/>
        <v>-3000</v>
      </c>
      <c r="P177" s="11">
        <f t="shared" si="17"/>
        <v>0</v>
      </c>
    </row>
    <row r="178" spans="1:16" ht="25.5">
      <c r="A178" s="9" t="s">
        <v>295</v>
      </c>
      <c r="B178" s="10" t="s">
        <v>296</v>
      </c>
      <c r="C178" s="11">
        <v>2475388</v>
      </c>
      <c r="D178" s="11">
        <v>5050799</v>
      </c>
      <c r="E178" s="11">
        <v>5050799</v>
      </c>
      <c r="F178" s="11">
        <v>1991328.15</v>
      </c>
      <c r="G178" s="11">
        <v>0</v>
      </c>
      <c r="H178" s="11">
        <v>1900374.35</v>
      </c>
      <c r="I178" s="11">
        <v>90953.8</v>
      </c>
      <c r="J178" s="11">
        <v>0</v>
      </c>
      <c r="K178" s="11">
        <f t="shared" si="12"/>
        <v>3059470.85</v>
      </c>
      <c r="L178" s="11">
        <f t="shared" si="13"/>
        <v>3059470.85</v>
      </c>
      <c r="M178" s="11">
        <f t="shared" si="14"/>
        <v>39.42600269779098</v>
      </c>
      <c r="N178" s="11">
        <f t="shared" si="15"/>
        <v>3150424.65</v>
      </c>
      <c r="O178" s="11">
        <f t="shared" si="16"/>
        <v>3150424.65</v>
      </c>
      <c r="P178" s="11">
        <f t="shared" si="17"/>
        <v>37.62522226681363</v>
      </c>
    </row>
    <row r="179" spans="1:16" ht="12.75">
      <c r="A179" s="9" t="s">
        <v>297</v>
      </c>
      <c r="B179" s="10" t="s">
        <v>298</v>
      </c>
      <c r="C179" s="11">
        <v>150000</v>
      </c>
      <c r="D179" s="11">
        <v>3693053</v>
      </c>
      <c r="E179" s="11">
        <v>3693053</v>
      </c>
      <c r="F179" s="11">
        <v>3336001.13</v>
      </c>
      <c r="G179" s="11">
        <v>0</v>
      </c>
      <c r="H179" s="11">
        <v>3263148.4</v>
      </c>
      <c r="I179" s="11">
        <v>72852.73</v>
      </c>
      <c r="J179" s="11">
        <v>72852.73</v>
      </c>
      <c r="K179" s="11">
        <f t="shared" si="12"/>
        <v>357051.8700000001</v>
      </c>
      <c r="L179" s="11">
        <f t="shared" si="13"/>
        <v>357051.8700000001</v>
      </c>
      <c r="M179" s="11">
        <f t="shared" si="14"/>
        <v>90.33179675460926</v>
      </c>
      <c r="N179" s="11">
        <f t="shared" si="15"/>
        <v>429904.6000000001</v>
      </c>
      <c r="O179" s="11">
        <f t="shared" si="16"/>
        <v>429904.6000000001</v>
      </c>
      <c r="P179" s="11">
        <f t="shared" si="17"/>
        <v>88.35910018079892</v>
      </c>
    </row>
    <row r="180" spans="1:16" ht="25.5">
      <c r="A180" s="9" t="s">
        <v>285</v>
      </c>
      <c r="B180" s="10" t="s">
        <v>286</v>
      </c>
      <c r="C180" s="11">
        <v>2025000</v>
      </c>
      <c r="D180" s="11">
        <v>1464000</v>
      </c>
      <c r="E180" s="11">
        <v>1214000</v>
      </c>
      <c r="F180" s="11">
        <v>571840.9</v>
      </c>
      <c r="G180" s="11">
        <v>0</v>
      </c>
      <c r="H180" s="11">
        <v>571840.9</v>
      </c>
      <c r="I180" s="11">
        <v>0</v>
      </c>
      <c r="J180" s="11">
        <v>0</v>
      </c>
      <c r="K180" s="11">
        <f t="shared" si="12"/>
        <v>642159.1</v>
      </c>
      <c r="L180" s="11">
        <f t="shared" si="13"/>
        <v>892159.1</v>
      </c>
      <c r="M180" s="11">
        <f t="shared" si="14"/>
        <v>47.10386326194399</v>
      </c>
      <c r="N180" s="11">
        <f t="shared" si="15"/>
        <v>892159.1</v>
      </c>
      <c r="O180" s="11">
        <f t="shared" si="16"/>
        <v>642159.1</v>
      </c>
      <c r="P180" s="11">
        <f t="shared" si="17"/>
        <v>47.10386326194399</v>
      </c>
    </row>
    <row r="181" spans="1:16" ht="25.5">
      <c r="A181" s="9" t="s">
        <v>287</v>
      </c>
      <c r="B181" s="10" t="s">
        <v>288</v>
      </c>
      <c r="C181" s="11">
        <v>250000</v>
      </c>
      <c r="D181" s="11">
        <v>223935</v>
      </c>
      <c r="E181" s="11">
        <v>223935</v>
      </c>
      <c r="F181" s="11">
        <v>96366</v>
      </c>
      <c r="G181" s="11">
        <v>0</v>
      </c>
      <c r="H181" s="11">
        <v>96366</v>
      </c>
      <c r="I181" s="11">
        <v>0</v>
      </c>
      <c r="J181" s="11">
        <v>0</v>
      </c>
      <c r="K181" s="11">
        <f t="shared" si="12"/>
        <v>127569</v>
      </c>
      <c r="L181" s="11">
        <f t="shared" si="13"/>
        <v>127569</v>
      </c>
      <c r="M181" s="11">
        <f t="shared" si="14"/>
        <v>43.033022975416976</v>
      </c>
      <c r="N181" s="11">
        <f t="shared" si="15"/>
        <v>127569</v>
      </c>
      <c r="O181" s="11">
        <f t="shared" si="16"/>
        <v>127569</v>
      </c>
      <c r="P181" s="11">
        <f t="shared" si="17"/>
        <v>43.033022975416976</v>
      </c>
    </row>
    <row r="182" spans="1:16" ht="38.25">
      <c r="A182" s="9" t="s">
        <v>238</v>
      </c>
      <c r="B182" s="10" t="s">
        <v>239</v>
      </c>
      <c r="C182" s="11">
        <v>0</v>
      </c>
      <c r="D182" s="11">
        <v>11082064.149999999</v>
      </c>
      <c r="E182" s="11">
        <v>10182965.149999999</v>
      </c>
      <c r="F182" s="11">
        <v>5931785.9</v>
      </c>
      <c r="G182" s="11">
        <v>0</v>
      </c>
      <c r="H182" s="11">
        <v>5704918.990000001</v>
      </c>
      <c r="I182" s="11">
        <v>226866.91</v>
      </c>
      <c r="J182" s="11">
        <v>71140.55</v>
      </c>
      <c r="K182" s="11">
        <f t="shared" si="12"/>
        <v>4251179.249999998</v>
      </c>
      <c r="L182" s="11">
        <f t="shared" si="13"/>
        <v>5150278.249999998</v>
      </c>
      <c r="M182" s="11">
        <f t="shared" si="14"/>
        <v>58.25204950249684</v>
      </c>
      <c r="N182" s="11">
        <f t="shared" si="15"/>
        <v>5377145.159999997</v>
      </c>
      <c r="O182" s="11">
        <f t="shared" si="16"/>
        <v>4478046.159999997</v>
      </c>
      <c r="P182" s="11">
        <f t="shared" si="17"/>
        <v>56.024143321358636</v>
      </c>
    </row>
    <row r="183" spans="1:16" ht="25.5">
      <c r="A183" s="9" t="s">
        <v>289</v>
      </c>
      <c r="B183" s="10" t="s">
        <v>290</v>
      </c>
      <c r="C183" s="11">
        <v>1384000</v>
      </c>
      <c r="D183" s="11">
        <v>4090786</v>
      </c>
      <c r="E183" s="11">
        <v>3748604</v>
      </c>
      <c r="F183" s="11">
        <v>2175652.29</v>
      </c>
      <c r="G183" s="11">
        <v>0</v>
      </c>
      <c r="H183" s="11">
        <v>2075744.29</v>
      </c>
      <c r="I183" s="11">
        <v>99908</v>
      </c>
      <c r="J183" s="11">
        <v>0</v>
      </c>
      <c r="K183" s="11">
        <f t="shared" si="12"/>
        <v>1572951.71</v>
      </c>
      <c r="L183" s="11">
        <f t="shared" si="13"/>
        <v>1915133.71</v>
      </c>
      <c r="M183" s="11">
        <f t="shared" si="14"/>
        <v>58.03900038521007</v>
      </c>
      <c r="N183" s="11">
        <f t="shared" si="15"/>
        <v>2015041.71</v>
      </c>
      <c r="O183" s="11">
        <f t="shared" si="16"/>
        <v>1672859.71</v>
      </c>
      <c r="P183" s="11">
        <f t="shared" si="17"/>
        <v>55.373794884709085</v>
      </c>
    </row>
    <row r="184" spans="1:16" ht="38.25">
      <c r="A184" s="9" t="s">
        <v>268</v>
      </c>
      <c r="B184" s="10" t="s">
        <v>269</v>
      </c>
      <c r="C184" s="11">
        <v>6298536</v>
      </c>
      <c r="D184" s="11">
        <v>7672077</v>
      </c>
      <c r="E184" s="11">
        <v>6293535</v>
      </c>
      <c r="F184" s="11">
        <v>5188264.12</v>
      </c>
      <c r="G184" s="11">
        <v>0</v>
      </c>
      <c r="H184" s="11">
        <v>5188264.12</v>
      </c>
      <c r="I184" s="11">
        <v>0</v>
      </c>
      <c r="J184" s="11">
        <v>0</v>
      </c>
      <c r="K184" s="11">
        <f t="shared" si="12"/>
        <v>1105270.88</v>
      </c>
      <c r="L184" s="11">
        <f t="shared" si="13"/>
        <v>2483812.88</v>
      </c>
      <c r="M184" s="11">
        <f t="shared" si="14"/>
        <v>82.4379958163417</v>
      </c>
      <c r="N184" s="11">
        <f t="shared" si="15"/>
        <v>2483812.88</v>
      </c>
      <c r="O184" s="11">
        <f t="shared" si="16"/>
        <v>1105270.88</v>
      </c>
      <c r="P184" s="11">
        <f t="shared" si="17"/>
        <v>82.4379958163417</v>
      </c>
    </row>
    <row r="185" spans="1:16" ht="38.25">
      <c r="A185" s="9" t="s">
        <v>321</v>
      </c>
      <c r="B185" s="10" t="s">
        <v>322</v>
      </c>
      <c r="C185" s="11">
        <v>0</v>
      </c>
      <c r="D185" s="11">
        <v>1592950</v>
      </c>
      <c r="E185" s="11">
        <v>1592950</v>
      </c>
      <c r="F185" s="11">
        <v>532000</v>
      </c>
      <c r="G185" s="11">
        <v>0</v>
      </c>
      <c r="H185" s="11">
        <v>532000</v>
      </c>
      <c r="I185" s="11">
        <v>0</v>
      </c>
      <c r="J185" s="11">
        <v>0</v>
      </c>
      <c r="K185" s="11">
        <f t="shared" si="12"/>
        <v>1060950</v>
      </c>
      <c r="L185" s="11">
        <f t="shared" si="13"/>
        <v>1060950</v>
      </c>
      <c r="M185" s="11">
        <f t="shared" si="14"/>
        <v>33.397156219592574</v>
      </c>
      <c r="N185" s="11">
        <f t="shared" si="15"/>
        <v>1060950</v>
      </c>
      <c r="O185" s="11">
        <f t="shared" si="16"/>
        <v>1060950</v>
      </c>
      <c r="P185" s="11">
        <f t="shared" si="17"/>
        <v>33.397156219592574</v>
      </c>
    </row>
    <row r="186" spans="1:16" ht="38.25">
      <c r="A186" s="9" t="s">
        <v>270</v>
      </c>
      <c r="B186" s="10" t="s">
        <v>271</v>
      </c>
      <c r="C186" s="11">
        <v>505350</v>
      </c>
      <c r="D186" s="11">
        <v>852412</v>
      </c>
      <c r="E186" s="11">
        <v>852412</v>
      </c>
      <c r="F186" s="11">
        <v>850473.49</v>
      </c>
      <c r="G186" s="11">
        <v>0</v>
      </c>
      <c r="H186" s="11">
        <v>850473.49</v>
      </c>
      <c r="I186" s="11">
        <v>0</v>
      </c>
      <c r="J186" s="11">
        <v>0</v>
      </c>
      <c r="K186" s="11">
        <f t="shared" si="12"/>
        <v>1938.5100000000093</v>
      </c>
      <c r="L186" s="11">
        <f t="shared" si="13"/>
        <v>1938.5100000000093</v>
      </c>
      <c r="M186" s="11">
        <f t="shared" si="14"/>
        <v>99.77258532259047</v>
      </c>
      <c r="N186" s="11">
        <f t="shared" si="15"/>
        <v>1938.5100000000093</v>
      </c>
      <c r="O186" s="11">
        <f t="shared" si="16"/>
        <v>1938.5100000000093</v>
      </c>
      <c r="P186" s="11">
        <f t="shared" si="17"/>
        <v>99.77258532259047</v>
      </c>
    </row>
    <row r="187" spans="1:16" ht="25.5">
      <c r="A187" s="9" t="s">
        <v>299</v>
      </c>
      <c r="B187" s="10" t="s">
        <v>300</v>
      </c>
      <c r="C187" s="11">
        <v>300000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f t="shared" si="12"/>
        <v>0</v>
      </c>
      <c r="L187" s="11">
        <f t="shared" si="13"/>
        <v>0</v>
      </c>
      <c r="M187" s="11">
        <f t="shared" si="14"/>
        <v>0</v>
      </c>
      <c r="N187" s="11">
        <f t="shared" si="15"/>
        <v>0</v>
      </c>
      <c r="O187" s="11">
        <f t="shared" si="16"/>
        <v>0</v>
      </c>
      <c r="P187" s="11">
        <f t="shared" si="17"/>
        <v>0</v>
      </c>
    </row>
    <row r="188" spans="1:16" ht="76.5">
      <c r="A188" s="9" t="s">
        <v>291</v>
      </c>
      <c r="B188" s="10" t="s">
        <v>292</v>
      </c>
      <c r="C188" s="11">
        <v>1257125</v>
      </c>
      <c r="D188" s="11">
        <v>1468425</v>
      </c>
      <c r="E188" s="11">
        <v>1454125</v>
      </c>
      <c r="F188" s="11">
        <v>861773.15</v>
      </c>
      <c r="G188" s="11">
        <v>0</v>
      </c>
      <c r="H188" s="11">
        <v>861773.15</v>
      </c>
      <c r="I188" s="11">
        <v>0</v>
      </c>
      <c r="J188" s="11">
        <v>0</v>
      </c>
      <c r="K188" s="11">
        <f t="shared" si="12"/>
        <v>592351.85</v>
      </c>
      <c r="L188" s="11">
        <f t="shared" si="13"/>
        <v>606651.85</v>
      </c>
      <c r="M188" s="11">
        <f t="shared" si="14"/>
        <v>59.26403507263819</v>
      </c>
      <c r="N188" s="11">
        <f t="shared" si="15"/>
        <v>606651.85</v>
      </c>
      <c r="O188" s="11">
        <f t="shared" si="16"/>
        <v>592351.85</v>
      </c>
      <c r="P188" s="11">
        <f t="shared" si="17"/>
        <v>59.26403507263819</v>
      </c>
    </row>
    <row r="189" spans="1:16" ht="25.5">
      <c r="A189" s="9" t="s">
        <v>301</v>
      </c>
      <c r="B189" s="10" t="s">
        <v>302</v>
      </c>
      <c r="C189" s="11">
        <v>540000</v>
      </c>
      <c r="D189" s="11">
        <v>916600</v>
      </c>
      <c r="E189" s="11">
        <v>871600</v>
      </c>
      <c r="F189" s="11">
        <v>764541.19</v>
      </c>
      <c r="G189" s="11">
        <v>0</v>
      </c>
      <c r="H189" s="11">
        <v>764541.19</v>
      </c>
      <c r="I189" s="11">
        <v>0</v>
      </c>
      <c r="J189" s="11">
        <v>0</v>
      </c>
      <c r="K189" s="11">
        <f aca="true" t="shared" si="18" ref="K189:K195">E189-F189</f>
        <v>107058.81000000006</v>
      </c>
      <c r="L189" s="11">
        <f aca="true" t="shared" si="19" ref="L189:L195">D189-F189</f>
        <v>152058.81000000006</v>
      </c>
      <c r="M189" s="11">
        <f aca="true" t="shared" si="20" ref="M189:M195">IF(E189=0,0,(F189/E189)*100)</f>
        <v>87.71697911886186</v>
      </c>
      <c r="N189" s="11">
        <f aca="true" t="shared" si="21" ref="N189:N195">D189-H189</f>
        <v>152058.81000000006</v>
      </c>
      <c r="O189" s="11">
        <f aca="true" t="shared" si="22" ref="O189:O195">E189-H189</f>
        <v>107058.81000000006</v>
      </c>
      <c r="P189" s="11">
        <f aca="true" t="shared" si="23" ref="P189:P195">IF(E189=0,0,(H189/E189)*100)</f>
        <v>87.71697911886186</v>
      </c>
    </row>
    <row r="190" spans="1:16" ht="12.75">
      <c r="A190" s="9" t="s">
        <v>293</v>
      </c>
      <c r="B190" s="10" t="s">
        <v>294</v>
      </c>
      <c r="C190" s="11">
        <v>0</v>
      </c>
      <c r="D190" s="11">
        <v>6300</v>
      </c>
      <c r="E190" s="11">
        <v>6300</v>
      </c>
      <c r="F190" s="11">
        <v>6234</v>
      </c>
      <c r="G190" s="11">
        <v>0</v>
      </c>
      <c r="H190" s="11">
        <v>6234</v>
      </c>
      <c r="I190" s="11">
        <v>0</v>
      </c>
      <c r="J190" s="11">
        <v>0</v>
      </c>
      <c r="K190" s="11">
        <f t="shared" si="18"/>
        <v>66</v>
      </c>
      <c r="L190" s="11">
        <f t="shared" si="19"/>
        <v>66</v>
      </c>
      <c r="M190" s="11">
        <f t="shared" si="20"/>
        <v>98.95238095238095</v>
      </c>
      <c r="N190" s="11">
        <f t="shared" si="21"/>
        <v>66</v>
      </c>
      <c r="O190" s="11">
        <f t="shared" si="22"/>
        <v>66</v>
      </c>
      <c r="P190" s="11">
        <f t="shared" si="23"/>
        <v>98.95238095238095</v>
      </c>
    </row>
    <row r="191" spans="1:16" ht="25.5">
      <c r="A191" s="9" t="s">
        <v>244</v>
      </c>
      <c r="B191" s="10" t="s">
        <v>245</v>
      </c>
      <c r="C191" s="11">
        <v>0</v>
      </c>
      <c r="D191" s="11">
        <v>831600.26</v>
      </c>
      <c r="E191" s="11">
        <v>831600.26</v>
      </c>
      <c r="F191" s="11">
        <v>493694.73</v>
      </c>
      <c r="G191" s="11">
        <v>0</v>
      </c>
      <c r="H191" s="11">
        <v>493694.73</v>
      </c>
      <c r="I191" s="11">
        <v>0</v>
      </c>
      <c r="J191" s="11">
        <v>0</v>
      </c>
      <c r="K191" s="11">
        <f t="shared" si="18"/>
        <v>337905.53</v>
      </c>
      <c r="L191" s="11">
        <f t="shared" si="19"/>
        <v>337905.53</v>
      </c>
      <c r="M191" s="11">
        <f t="shared" si="20"/>
        <v>59.36683208829203</v>
      </c>
      <c r="N191" s="11">
        <f t="shared" si="21"/>
        <v>337905.53</v>
      </c>
      <c r="O191" s="11">
        <f t="shared" si="22"/>
        <v>337905.53</v>
      </c>
      <c r="P191" s="11">
        <f t="shared" si="23"/>
        <v>59.36683208829203</v>
      </c>
    </row>
    <row r="192" spans="1:16" ht="25.5">
      <c r="A192" s="9" t="s">
        <v>318</v>
      </c>
      <c r="B192" s="10" t="s">
        <v>319</v>
      </c>
      <c r="C192" s="11">
        <v>0</v>
      </c>
      <c r="D192" s="11">
        <v>263397.64</v>
      </c>
      <c r="E192" s="11">
        <v>263397.64</v>
      </c>
      <c r="F192" s="11">
        <v>73000</v>
      </c>
      <c r="G192" s="11">
        <v>0</v>
      </c>
      <c r="H192" s="11">
        <v>73000</v>
      </c>
      <c r="I192" s="11">
        <v>0</v>
      </c>
      <c r="J192" s="11">
        <v>0</v>
      </c>
      <c r="K192" s="11">
        <f t="shared" si="18"/>
        <v>190397.64</v>
      </c>
      <c r="L192" s="11">
        <f t="shared" si="19"/>
        <v>190397.64</v>
      </c>
      <c r="M192" s="11">
        <f t="shared" si="20"/>
        <v>27.714750974989748</v>
      </c>
      <c r="N192" s="11">
        <f t="shared" si="21"/>
        <v>190397.64</v>
      </c>
      <c r="O192" s="11">
        <f t="shared" si="22"/>
        <v>190397.64</v>
      </c>
      <c r="P192" s="11">
        <f t="shared" si="23"/>
        <v>27.714750974989748</v>
      </c>
    </row>
    <row r="193" spans="1:16" ht="12.75">
      <c r="A193" s="9" t="s">
        <v>251</v>
      </c>
      <c r="B193" s="10" t="s">
        <v>78</v>
      </c>
      <c r="C193" s="11">
        <v>0</v>
      </c>
      <c r="D193" s="11">
        <v>1181648</v>
      </c>
      <c r="E193" s="11">
        <v>926648</v>
      </c>
      <c r="F193" s="11">
        <v>826648</v>
      </c>
      <c r="G193" s="11">
        <v>0</v>
      </c>
      <c r="H193" s="11">
        <v>826648</v>
      </c>
      <c r="I193" s="11">
        <v>0</v>
      </c>
      <c r="J193" s="11">
        <v>0</v>
      </c>
      <c r="K193" s="11">
        <f t="shared" si="18"/>
        <v>100000</v>
      </c>
      <c r="L193" s="11">
        <f t="shared" si="19"/>
        <v>355000</v>
      </c>
      <c r="M193" s="11">
        <f t="shared" si="20"/>
        <v>89.20841570909343</v>
      </c>
      <c r="N193" s="11">
        <f t="shared" si="21"/>
        <v>355000</v>
      </c>
      <c r="O193" s="11">
        <f t="shared" si="22"/>
        <v>100000</v>
      </c>
      <c r="P193" s="11">
        <f t="shared" si="23"/>
        <v>89.20841570909343</v>
      </c>
    </row>
    <row r="194" spans="1:16" ht="38.25">
      <c r="A194" s="9" t="s">
        <v>252</v>
      </c>
      <c r="B194" s="10" t="s">
        <v>253</v>
      </c>
      <c r="C194" s="11">
        <v>0</v>
      </c>
      <c r="D194" s="11">
        <v>10000</v>
      </c>
      <c r="E194" s="11">
        <v>10000</v>
      </c>
      <c r="F194" s="11">
        <v>10000</v>
      </c>
      <c r="G194" s="11">
        <v>0</v>
      </c>
      <c r="H194" s="11">
        <v>10000</v>
      </c>
      <c r="I194" s="11">
        <v>0</v>
      </c>
      <c r="J194" s="11">
        <v>0</v>
      </c>
      <c r="K194" s="11">
        <f t="shared" si="18"/>
        <v>0</v>
      </c>
      <c r="L194" s="11">
        <f t="shared" si="19"/>
        <v>0</v>
      </c>
      <c r="M194" s="11">
        <f t="shared" si="20"/>
        <v>100</v>
      </c>
      <c r="N194" s="11">
        <f t="shared" si="21"/>
        <v>0</v>
      </c>
      <c r="O194" s="11">
        <f t="shared" si="22"/>
        <v>0</v>
      </c>
      <c r="P194" s="11">
        <f t="shared" si="23"/>
        <v>100</v>
      </c>
    </row>
    <row r="195" spans="1:16" ht="12.75">
      <c r="A195" s="6" t="s">
        <v>279</v>
      </c>
      <c r="B195" s="7" t="s">
        <v>280</v>
      </c>
      <c r="C195" s="8">
        <v>25343399</v>
      </c>
      <c r="D195" s="8">
        <v>110212305.57000001</v>
      </c>
      <c r="E195" s="8">
        <v>105295499.40333335</v>
      </c>
      <c r="F195" s="8">
        <v>70882145.18999998</v>
      </c>
      <c r="G195" s="8">
        <v>0</v>
      </c>
      <c r="H195" s="8">
        <v>83854144.41000001</v>
      </c>
      <c r="I195" s="8">
        <v>1406910.41</v>
      </c>
      <c r="J195" s="8">
        <v>219188.85</v>
      </c>
      <c r="K195" s="8">
        <f t="shared" si="18"/>
        <v>34413354.21333337</v>
      </c>
      <c r="L195" s="8">
        <f t="shared" si="19"/>
        <v>39330160.380000025</v>
      </c>
      <c r="M195" s="8">
        <f t="shared" si="20"/>
        <v>67.31735505473662</v>
      </c>
      <c r="N195" s="8">
        <f t="shared" si="21"/>
        <v>26358161.159999996</v>
      </c>
      <c r="O195" s="8">
        <f t="shared" si="22"/>
        <v>21441354.99333334</v>
      </c>
      <c r="P195" s="8">
        <f t="shared" si="23"/>
        <v>79.63696918212767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2018-11-06T12:20:12Z</dcterms:modified>
  <cp:category/>
  <cp:version/>
  <cp:contentType/>
  <cp:contentStatus/>
</cp:coreProperties>
</file>