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<sst xmlns="http://schemas.openxmlformats.org/spreadsheetml/2006/main" count="550" uniqueCount="338">
  <si>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</si>
  <si>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</si>
  <si>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</si>
  <si>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</si>
  <si>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</si>
  <si>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</si>
  <si>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</si>
  <si>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</si>
  <si>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</si>
  <si>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</si>
  <si>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</si>
  <si>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</si>
  <si>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</si>
  <si>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</si>
  <si>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</si>
  <si>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</si>
  <si>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</si>
  <si>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</si>
  <si>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</si>
  <si>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</si>
  <si>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</si>
  <si>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</si>
  <si>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</si>
  <si>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</si>
  <si>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</si>
  <si>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</si>
  <si>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</si>
  <si>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</si>
  <si>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</si>
  <si>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</si>
  <si>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</si>
  <si>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</si>
  <si>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</si>
  <si>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</si>
  <si>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</si>
  <si>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</si>
  <si>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</si>
  <si>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</si>
  <si>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</si>
  <si>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</si>
  <si>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</si>
  <si>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</si>
  <si>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</si>
  <si>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</si>
  <si>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</si>
  <si>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</si>
  <si>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</si>
  <si>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</si>
  <si>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</si>
  <si>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</si>
  <si>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</si>
  <si>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</si>
  <si>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</si>
  <si>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</si>
  <si>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</si>
  <si>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</si>
  <si>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</si>
  <si>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</si>
  <si>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</si>
  <si>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</si>
  <si>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</si>
  <si>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</si>
  <si>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</si>
  <si>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</si>
  <si>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</si>
  <si>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</si>
  <si>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</si>
  <si>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</si>
  <si>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</si>
  <si>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</si>
  <si>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</si>
  <si>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</si>
  <si>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</si>
  <si>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Інші освітні програми</t>
  </si>
  <si>
    <t>Інші видатки на соціальний захист населення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</si>
  <si>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</si>
  <si>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</si>
  <si>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</si>
  <si>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</si>
  <si>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</si>
  <si>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Проведення навчально-тренувальних зборів і змагань з неолімпійських видів спорту</t>
  </si>
  <si>
    <t>Інші видатки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</si>
  <si>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</si>
  <si>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</si>
  <si>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</si>
  <si>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</si>
  <si>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</si>
  <si>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</si>
  <si>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</si>
  <si>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</si>
  <si>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</si>
  <si>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</si>
  <si>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</si>
  <si>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</si>
  <si>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</si>
  <si>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</si>
  <si>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</si>
  <si>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</si>
  <si>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</si>
  <si>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</si>
  <si>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</si>
  <si>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</si>
  <si>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</si>
  <si>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</si>
  <si>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</si>
  <si>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</si>
  <si>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</si>
  <si>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</si>
  <si>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</si>
  <si>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</si>
  <si>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</si>
  <si>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</si>
  <si>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</si>
  <si>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Місцева пожежна охорона</t>
  </si>
  <si>
    <t>Благоустрій міст, сіл, селищ</t>
  </si>
  <si>
    <t>Розробка схем та проектних рішень масового застосування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</si>
  <si>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</si>
  <si>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</si>
  <si>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</si>
  <si>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</si>
  <si>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</si>
  <si>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</si>
  <si>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</si>
  <si>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</si>
  <si>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</si>
  <si>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</si>
  <si>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</si>
  <si>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</si>
  <si>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</si>
  <si>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</si>
  <si>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</si>
  <si>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</si>
  <si>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</si>
  <si>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</si>
  <si>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</si>
  <si>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</si>
  <si>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</si>
  <si>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</si>
  <si>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</si>
  <si>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</si>
  <si>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</si>
  <si>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</si>
  <si>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</si>
  <si>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</si>
  <si>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</si>
  <si>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0170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</si>
  <si>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</si>
  <si>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</si>
  <si>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</si>
  <si>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</si>
  <si>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</si>
  <si>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</si>
  <si>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</si>
  <si>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</si>
  <si>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</si>
  <si>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</si>
  <si>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</si>
  <si>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</si>
  <si>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</si>
  <si>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</si>
  <si>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</si>
  <si>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</si>
  <si>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</si>
  <si>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</si>
  <si>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</si>
  <si>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</si>
  <si>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</si>
  <si>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</si>
  <si>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</si>
  <si>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</si>
  <si>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</si>
  <si>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</si>
  <si>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</si>
  <si>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</si>
  <si>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</si>
  <si>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</si>
  <si>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</si>
  <si>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</si>
  <si>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</si>
  <si>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</si>
  <si>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</si>
  <si>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</si>
  <si>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</si>
  <si>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</si>
  <si>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</si>
  <si>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</si>
  <si>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</si>
  <si>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</si>
  <si>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</si>
  <si>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</si>
  <si>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</si>
  <si>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</si>
  <si>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</si>
  <si>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</si>
  <si>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</si>
  <si>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</si>
  <si>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</si>
  <si>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</si>
  <si>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</si>
  <si>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</si>
  <si>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</si>
  <si>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</si>
  <si>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</si>
  <si>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</si>
  <si>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</si>
  <si>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</si>
  <si>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</si>
  <si>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</si>
  <si>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</si>
  <si>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</si>
  <si>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</si>
  <si>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</si>
  <si>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</si>
  <si>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</si>
  <si>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</si>
  <si>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</si>
  <si>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</si>
  <si>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</si>
  <si>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</si>
  <si>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</si>
  <si>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</si>
  <si>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</si>
  <si>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</si>
  <si>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</si>
  <si>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</si>
  <si>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</si>
  <si>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</si>
  <si>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</si>
  <si>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</si>
  <si>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</si>
  <si>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</si>
  <si>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</si>
  <si>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</si>
  <si>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</si>
  <si>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</si>
  <si>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</si>
  <si>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4060</t>
  </si>
  <si>
    <t>4070</t>
  </si>
  <si>
    <t>4090</t>
  </si>
  <si>
    <t>4100</t>
  </si>
  <si>
    <t>4200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</si>
  <si>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</si>
  <si>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</si>
  <si>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</si>
  <si>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</si>
  <si>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</si>
  <si>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</si>
  <si>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</si>
  <si>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</si>
  <si>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</si>
  <si>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</si>
  <si>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</si>
  <si>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</si>
  <si>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6650</t>
  </si>
  <si>
    <t>Утримання та розвиток інфраструктури доріг</t>
  </si>
  <si>
    <t>7010</t>
  </si>
  <si>
    <t>7310</t>
  </si>
  <si>
    <t>Проведення заходів із землеустрою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</si>
  <si>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</si>
  <si>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</si>
  <si>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</si>
  <si>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</si>
  <si>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</si>
  <si>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</si>
  <si>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</si>
  <si>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</si>
  <si>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</si>
  <si>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</si>
  <si>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</si>
  <si>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</si>
  <si>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</si>
  <si>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7470</t>
  </si>
  <si>
    <t>Внески до статутного капіталу суб`єктів господарювання</t>
  </si>
  <si>
    <t>7611</t>
  </si>
  <si>
    <t>9110</t>
  </si>
  <si>
    <t>9180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</si>
  <si>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</si>
  <si>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</si>
  <si>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</si>
  <si>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</si>
  <si>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</si>
  <si>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</si>
  <si>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</si>
  <si>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</si>
  <si>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</si>
  <si>
    <t>Інші надходження </t>
  </si>
  <si>
    <t>Здійснення заходів та реалізація проектів на виконання Державної цільової соціальної програми `Молодь України`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</si>
  <si>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</si>
  <si>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</si>
  <si>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3035</t>
  </si>
  <si>
    <t>Компенсаційні виплати на пільговий проїзд автомобільним транспортом окремим категоріям громадян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</si>
  <si>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</si>
  <si>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9140</t>
  </si>
  <si>
    <t>Інша діяльність у сфері охорони навколишнього природного середовища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</si>
  <si>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</si>
  <si>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</si>
  <si>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7212</t>
  </si>
  <si>
    <t>Підтримка періодичних видань (газет та журналів)</t>
  </si>
  <si>
    <t>8021</t>
  </si>
  <si>
    <t>Проведення місцевих виборів</t>
  </si>
  <si>
    <t>8510</t>
  </si>
  <si>
    <t>8590</t>
  </si>
  <si>
    <t>Видатки на реалізацію програм допомоги і грантів міжнародних фінансових організацій та Європейського Союзу</t>
  </si>
  <si>
    <t>Станом на 03.11.2017</t>
  </si>
  <si>
    <t>На 02.11.2017</t>
  </si>
  <si>
    <t>Єдиний податок з фізичних осіб, нарахований до 1 січня 2011 року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</si>
  <si>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</si>
  <si>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</si>
  <si>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</si>
  <si>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</si>
  <si>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</si>
  <si>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</si>
  <si>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Аналіз фінансування установ на 02.11.2017</t>
  </si>
  <si>
    <t>02303200000</t>
  </si>
  <si>
    <t>Вінницький р-н</t>
  </si>
  <si>
    <t>2214</t>
  </si>
  <si>
    <t>Забезпечення централізованих заходів з лікування хворих на цукровий та нецукровий діабет</t>
  </si>
  <si>
    <t>3034</t>
  </si>
  <si>
    <t>Надання пільг окремим категоріям громадян з оплати послуг зв`язку</t>
  </si>
  <si>
    <t>3112</t>
  </si>
  <si>
    <t>Заходи державної політики з питань дітей та їх соціального захисту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</si>
  <si>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</si>
  <si>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</si>
  <si>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7810</t>
  </si>
  <si>
    <t>Видатки на запобігання та ліквідацію надзвичайних ситуацій та наслідків стихійного лиха</t>
  </si>
  <si>
    <t>02303400000</t>
  </si>
  <si>
    <t>Зведений бюджет селищ Вінницького р-ну</t>
  </si>
  <si>
    <t>7700</t>
  </si>
  <si>
    <t>Інші природоохоронні заходи</t>
  </si>
  <si>
    <t>02303500000</t>
  </si>
  <si>
    <t>Зведений бюджет сіл Вінницького р-ну</t>
  </si>
  <si>
    <t>6324</t>
  </si>
  <si>
    <t>Будівництво та придбання житла для окремих категорій населення</t>
  </si>
  <si>
    <t>8300</t>
  </si>
  <si>
    <t>Субвенція іншим бюджетам на виконання інвестиційних проектів</t>
  </si>
  <si>
    <t>8440</t>
  </si>
  <si>
    <t>9130</t>
  </si>
  <si>
    <t>Ліквідація іншого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</si>
</sst>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G24" sqref="G24"/>
    </sheetView>
  </sheetViews>
  <sheetFormatPr defaultColWidth="9.140625" defaultRowHeight="12.75"/>
  <cols>
    <col min="2" max="2" width="45.57421875" style="0" customWidth="1"/>
    <col min="3" max="3" width="11.00390625" style="0" customWidth="1"/>
    <col min="4" max="4" width="12.57421875" style="0" customWidth="1"/>
  </cols>
  <sheetData>
    <row r="1" ht="12.75">
      <c r="A1" t="s">
        <v>303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304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159430765</v>
      </c>
      <c r="D8" s="8">
        <v>165155946.85</v>
      </c>
      <c r="E8" s="13">
        <f aca="true" t="shared" si="0" ref="E8:E71">IF(C8=0,0,D8/C8*100)</f>
        <v>103.591014475782</v>
      </c>
    </row>
    <row r="9" spans="1:5" ht="12.75">
      <c r="A9" s="8">
        <v>11000000</v>
      </c>
      <c r="B9" s="8" t="s">
        <v>23</v>
      </c>
      <c r="C9" s="8">
        <v>87751786</v>
      </c>
      <c r="D9" s="8">
        <v>83365162.78</v>
      </c>
      <c r="E9" s="13">
        <f t="shared" si="0"/>
        <v>95.00110092346155</v>
      </c>
    </row>
    <row r="10" spans="1:5" ht="12.75">
      <c r="A10" s="8">
        <v>11010000</v>
      </c>
      <c r="B10" s="8" t="s">
        <v>24</v>
      </c>
      <c r="C10" s="8">
        <v>87751786</v>
      </c>
      <c r="D10" s="8">
        <v>83361204.78</v>
      </c>
      <c r="E10" s="13">
        <f t="shared" si="0"/>
        <v>94.99659047395343</v>
      </c>
    </row>
    <row r="11" spans="1:5" ht="12.75">
      <c r="A11" s="8">
        <v>11010100</v>
      </c>
      <c r="B11" s="8" t="s">
        <v>25</v>
      </c>
      <c r="C11" s="8">
        <v>68654286</v>
      </c>
      <c r="D11" s="8">
        <v>65439624.86</v>
      </c>
      <c r="E11" s="13">
        <f t="shared" si="0"/>
        <v>95.31761041109654</v>
      </c>
    </row>
    <row r="12" spans="1:5" ht="12.75">
      <c r="A12" s="8">
        <v>11010200</v>
      </c>
      <c r="B12" s="8" t="s">
        <v>26</v>
      </c>
      <c r="C12" s="8">
        <v>14300000</v>
      </c>
      <c r="D12" s="8">
        <v>12774555.94</v>
      </c>
      <c r="E12" s="13">
        <f t="shared" si="0"/>
        <v>89.33255902097902</v>
      </c>
    </row>
    <row r="13" spans="1:5" ht="12.75">
      <c r="A13" s="8">
        <v>11010400</v>
      </c>
      <c r="B13" s="8" t="s">
        <v>27</v>
      </c>
      <c r="C13" s="8">
        <v>3617500</v>
      </c>
      <c r="D13" s="8">
        <v>3931076.54</v>
      </c>
      <c r="E13" s="13">
        <f t="shared" si="0"/>
        <v>108.6683217691776</v>
      </c>
    </row>
    <row r="14" spans="1:5" ht="12.75">
      <c r="A14" s="8">
        <v>11010500</v>
      </c>
      <c r="B14" s="8" t="s">
        <v>28</v>
      </c>
      <c r="C14" s="8">
        <v>1180000</v>
      </c>
      <c r="D14" s="8">
        <v>1215947.44</v>
      </c>
      <c r="E14" s="13">
        <f t="shared" si="0"/>
        <v>103.04639322033897</v>
      </c>
    </row>
    <row r="15" spans="1:5" ht="12.75">
      <c r="A15" s="8">
        <v>11020000</v>
      </c>
      <c r="B15" s="8" t="s">
        <v>124</v>
      </c>
      <c r="C15" s="8">
        <v>0</v>
      </c>
      <c r="D15" s="8">
        <v>3958</v>
      </c>
      <c r="E15" s="13">
        <f t="shared" si="0"/>
        <v>0</v>
      </c>
    </row>
    <row r="16" spans="1:5" ht="12.75">
      <c r="A16" s="8">
        <v>11020200</v>
      </c>
      <c r="B16" s="8" t="s">
        <v>125</v>
      </c>
      <c r="C16" s="8">
        <v>0</v>
      </c>
      <c r="D16" s="8">
        <v>3958</v>
      </c>
      <c r="E16" s="13">
        <f t="shared" si="0"/>
        <v>0</v>
      </c>
    </row>
    <row r="17" spans="1:5" ht="12.75">
      <c r="A17" s="8">
        <v>13000000</v>
      </c>
      <c r="B17" s="8" t="s">
        <v>98</v>
      </c>
      <c r="C17" s="8">
        <v>275584</v>
      </c>
      <c r="D17" s="8">
        <v>177021.8</v>
      </c>
      <c r="E17" s="13">
        <f t="shared" si="0"/>
        <v>64.23515153274501</v>
      </c>
    </row>
    <row r="18" spans="1:5" ht="12.75">
      <c r="A18" s="8">
        <v>13010000</v>
      </c>
      <c r="B18" s="8" t="s">
        <v>99</v>
      </c>
      <c r="C18" s="8">
        <v>125584</v>
      </c>
      <c r="D18" s="8">
        <v>121962.29</v>
      </c>
      <c r="E18" s="13">
        <f t="shared" si="0"/>
        <v>97.11610555484775</v>
      </c>
    </row>
    <row r="19" spans="1:5" ht="12.75">
      <c r="A19" s="8">
        <v>13010200</v>
      </c>
      <c r="B19" s="8" t="s">
        <v>100</v>
      </c>
      <c r="C19" s="8">
        <v>125584</v>
      </c>
      <c r="D19" s="8">
        <v>121962.29</v>
      </c>
      <c r="E19" s="13">
        <f t="shared" si="0"/>
        <v>97.11610555484775</v>
      </c>
    </row>
    <row r="20" spans="1:5" ht="12.75">
      <c r="A20" s="8">
        <v>13030000</v>
      </c>
      <c r="B20" s="8" t="s">
        <v>118</v>
      </c>
      <c r="C20" s="8">
        <v>150000</v>
      </c>
      <c r="D20" s="8">
        <v>55059.51</v>
      </c>
      <c r="E20" s="13">
        <f t="shared" si="0"/>
        <v>36.706340000000004</v>
      </c>
    </row>
    <row r="21" spans="1:5" ht="12.75">
      <c r="A21" s="8">
        <v>13030200</v>
      </c>
      <c r="B21" s="8" t="s">
        <v>119</v>
      </c>
      <c r="C21" s="8">
        <v>150000</v>
      </c>
      <c r="D21" s="8">
        <v>55059.51</v>
      </c>
      <c r="E21" s="13">
        <f t="shared" si="0"/>
        <v>36.706340000000004</v>
      </c>
    </row>
    <row r="22" spans="1:5" ht="12.75">
      <c r="A22" s="8">
        <v>14000000</v>
      </c>
      <c r="B22" s="8" t="s">
        <v>29</v>
      </c>
      <c r="C22" s="8">
        <v>23986395</v>
      </c>
      <c r="D22" s="8">
        <v>26989359.66</v>
      </c>
      <c r="E22" s="13">
        <f t="shared" si="0"/>
        <v>112.51944971305609</v>
      </c>
    </row>
    <row r="23" spans="1:5" ht="12.75">
      <c r="A23" s="8">
        <v>14020000</v>
      </c>
      <c r="B23" s="8" t="s">
        <v>276</v>
      </c>
      <c r="C23" s="8">
        <v>3319957</v>
      </c>
      <c r="D23" s="8">
        <v>4080783.07</v>
      </c>
      <c r="E23" s="13">
        <f t="shared" si="0"/>
        <v>122.91674470482599</v>
      </c>
    </row>
    <row r="24" spans="1:5" ht="12.75">
      <c r="A24" s="8">
        <v>14021900</v>
      </c>
      <c r="B24" s="8" t="s">
        <v>277</v>
      </c>
      <c r="C24" s="8">
        <v>3319957</v>
      </c>
      <c r="D24" s="8">
        <v>4080783.07</v>
      </c>
      <c r="E24" s="13">
        <f t="shared" si="0"/>
        <v>122.91674470482599</v>
      </c>
    </row>
    <row r="25" spans="1:5" ht="12.75">
      <c r="A25" s="8">
        <v>14030000</v>
      </c>
      <c r="B25" s="8" t="s">
        <v>278</v>
      </c>
      <c r="C25" s="8">
        <v>14038240</v>
      </c>
      <c r="D25" s="8">
        <v>15780150.5</v>
      </c>
      <c r="E25" s="13">
        <f t="shared" si="0"/>
        <v>112.40832540261457</v>
      </c>
    </row>
    <row r="26" spans="1:5" ht="12.75">
      <c r="A26" s="8">
        <v>14031900</v>
      </c>
      <c r="B26" s="8" t="s">
        <v>277</v>
      </c>
      <c r="C26" s="8">
        <v>14038240</v>
      </c>
      <c r="D26" s="8">
        <v>15780150.5</v>
      </c>
      <c r="E26" s="13">
        <f t="shared" si="0"/>
        <v>112.40832540261457</v>
      </c>
    </row>
    <row r="27" spans="1:5" ht="12.75">
      <c r="A27" s="8">
        <v>14040000</v>
      </c>
      <c r="B27" s="8" t="s">
        <v>30</v>
      </c>
      <c r="C27" s="8">
        <v>6628198</v>
      </c>
      <c r="D27" s="8">
        <v>7128426.09</v>
      </c>
      <c r="E27" s="13">
        <f t="shared" si="0"/>
        <v>107.54696962884935</v>
      </c>
    </row>
    <row r="28" spans="1:5" ht="12.75">
      <c r="A28" s="8">
        <v>18000000</v>
      </c>
      <c r="B28" s="8" t="s">
        <v>31</v>
      </c>
      <c r="C28" s="8">
        <v>47417000</v>
      </c>
      <c r="D28" s="8">
        <v>54624402.61</v>
      </c>
      <c r="E28" s="13">
        <f t="shared" si="0"/>
        <v>115.20003924752726</v>
      </c>
    </row>
    <row r="29" spans="1:5" ht="12.75">
      <c r="A29" s="8">
        <v>18010000</v>
      </c>
      <c r="B29" s="8" t="s">
        <v>32</v>
      </c>
      <c r="C29" s="8">
        <v>17555105</v>
      </c>
      <c r="D29" s="8">
        <v>20923199.46</v>
      </c>
      <c r="E29" s="13">
        <f t="shared" si="0"/>
        <v>119.18584058597202</v>
      </c>
    </row>
    <row r="30" spans="1:5" ht="12.75">
      <c r="A30" s="8">
        <v>18010100</v>
      </c>
      <c r="B30" s="8" t="s">
        <v>101</v>
      </c>
      <c r="C30" s="8">
        <v>41136</v>
      </c>
      <c r="D30" s="8">
        <v>59108.57</v>
      </c>
      <c r="E30" s="13">
        <f t="shared" si="0"/>
        <v>143.69061162971605</v>
      </c>
    </row>
    <row r="31" spans="1:5" ht="12.75">
      <c r="A31" s="8">
        <v>18010200</v>
      </c>
      <c r="B31" s="8" t="s">
        <v>72</v>
      </c>
      <c r="C31" s="8">
        <v>124147</v>
      </c>
      <c r="D31" s="8">
        <v>523017.2</v>
      </c>
      <c r="E31" s="13">
        <f t="shared" si="0"/>
        <v>421.28863363593155</v>
      </c>
    </row>
    <row r="32" spans="1:5" ht="12.75">
      <c r="A32" s="8">
        <v>18010300</v>
      </c>
      <c r="B32" s="8" t="s">
        <v>102</v>
      </c>
      <c r="C32" s="8">
        <v>117192</v>
      </c>
      <c r="D32" s="8">
        <v>99680.71</v>
      </c>
      <c r="E32" s="13">
        <f t="shared" si="0"/>
        <v>85.0576063212506</v>
      </c>
    </row>
    <row r="33" spans="1:5" ht="12.75">
      <c r="A33" s="8">
        <v>18010400</v>
      </c>
      <c r="B33" s="8" t="s">
        <v>33</v>
      </c>
      <c r="C33" s="8">
        <v>1989112</v>
      </c>
      <c r="D33" s="8">
        <v>2535745.36</v>
      </c>
      <c r="E33" s="13">
        <f t="shared" si="0"/>
        <v>127.48127606690825</v>
      </c>
    </row>
    <row r="34" spans="1:5" ht="12.75">
      <c r="A34" s="8">
        <v>18010500</v>
      </c>
      <c r="B34" s="8" t="s">
        <v>34</v>
      </c>
      <c r="C34" s="8">
        <v>2451209</v>
      </c>
      <c r="D34" s="8">
        <v>3045512.39</v>
      </c>
      <c r="E34" s="13">
        <f t="shared" si="0"/>
        <v>124.24531690280185</v>
      </c>
    </row>
    <row r="35" spans="1:5" ht="12.75">
      <c r="A35" s="8">
        <v>18010600</v>
      </c>
      <c r="B35" s="8" t="s">
        <v>35</v>
      </c>
      <c r="C35" s="8">
        <v>6974433</v>
      </c>
      <c r="D35" s="8">
        <v>7865180.61</v>
      </c>
      <c r="E35" s="13">
        <f t="shared" si="0"/>
        <v>112.77161326232542</v>
      </c>
    </row>
    <row r="36" spans="1:5" ht="12.75">
      <c r="A36" s="8">
        <v>18010700</v>
      </c>
      <c r="B36" s="8" t="s">
        <v>36</v>
      </c>
      <c r="C36" s="8">
        <v>3185153</v>
      </c>
      <c r="D36" s="8">
        <v>3790773.25</v>
      </c>
      <c r="E36" s="13">
        <f t="shared" si="0"/>
        <v>119.01385113996095</v>
      </c>
    </row>
    <row r="37" spans="1:5" ht="12.75">
      <c r="A37" s="8">
        <v>18010900</v>
      </c>
      <c r="B37" s="8" t="s">
        <v>37</v>
      </c>
      <c r="C37" s="8">
        <v>2552473</v>
      </c>
      <c r="D37" s="8">
        <v>2737541.87</v>
      </c>
      <c r="E37" s="13">
        <f t="shared" si="0"/>
        <v>107.25057111279924</v>
      </c>
    </row>
    <row r="38" spans="1:5" ht="12.75">
      <c r="A38" s="8">
        <v>18011000</v>
      </c>
      <c r="B38" s="8" t="s">
        <v>120</v>
      </c>
      <c r="C38" s="8">
        <v>97500</v>
      </c>
      <c r="D38" s="8">
        <v>145905</v>
      </c>
      <c r="E38" s="13">
        <f t="shared" si="0"/>
        <v>149.64615384615385</v>
      </c>
    </row>
    <row r="39" spans="1:5" ht="12.75">
      <c r="A39" s="8">
        <v>18011100</v>
      </c>
      <c r="B39" s="8" t="s">
        <v>121</v>
      </c>
      <c r="C39" s="8">
        <v>22750</v>
      </c>
      <c r="D39" s="8">
        <v>120734.5</v>
      </c>
      <c r="E39" s="13">
        <f t="shared" si="0"/>
        <v>530.7010989010988</v>
      </c>
    </row>
    <row r="40" spans="1:5" ht="12.75">
      <c r="A40" s="8">
        <v>18030000</v>
      </c>
      <c r="B40" s="8" t="s">
        <v>103</v>
      </c>
      <c r="C40" s="8">
        <v>23798</v>
      </c>
      <c r="D40" s="8">
        <v>38527.95</v>
      </c>
      <c r="E40" s="13">
        <f t="shared" si="0"/>
        <v>161.8957475418102</v>
      </c>
    </row>
    <row r="41" spans="1:5" ht="12.75">
      <c r="A41" s="8">
        <v>18030100</v>
      </c>
      <c r="B41" s="8" t="s">
        <v>104</v>
      </c>
      <c r="C41" s="8">
        <v>2000</v>
      </c>
      <c r="D41" s="8">
        <v>3590</v>
      </c>
      <c r="E41" s="13">
        <f t="shared" si="0"/>
        <v>179.5</v>
      </c>
    </row>
    <row r="42" spans="1:5" ht="12.75">
      <c r="A42" s="8">
        <v>18030200</v>
      </c>
      <c r="B42" s="8" t="s">
        <v>105</v>
      </c>
      <c r="C42" s="8">
        <v>21798</v>
      </c>
      <c r="D42" s="8">
        <v>34937.95</v>
      </c>
      <c r="E42" s="13">
        <f t="shared" si="0"/>
        <v>160.2805303238829</v>
      </c>
    </row>
    <row r="43" spans="1:5" ht="12.75">
      <c r="A43" s="8">
        <v>18040000</v>
      </c>
      <c r="B43" s="8" t="s">
        <v>106</v>
      </c>
      <c r="C43" s="8">
        <v>0</v>
      </c>
      <c r="D43" s="8">
        <v>580.04</v>
      </c>
      <c r="E43" s="13">
        <f t="shared" si="0"/>
        <v>0</v>
      </c>
    </row>
    <row r="44" spans="1:5" ht="12.75">
      <c r="A44" s="8">
        <v>18040100</v>
      </c>
      <c r="B44" s="8" t="s">
        <v>127</v>
      </c>
      <c r="C44" s="8">
        <v>0</v>
      </c>
      <c r="D44" s="8">
        <v>580.04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29838097</v>
      </c>
      <c r="D45" s="8">
        <v>33662095.16</v>
      </c>
      <c r="E45" s="13">
        <f t="shared" si="0"/>
        <v>112.81582454806014</v>
      </c>
    </row>
    <row r="46" spans="1:5" ht="12.75">
      <c r="A46" s="8">
        <v>18050200</v>
      </c>
      <c r="B46" s="8" t="s">
        <v>305</v>
      </c>
      <c r="C46" s="8">
        <v>0</v>
      </c>
      <c r="D46" s="8">
        <v>65.45</v>
      </c>
      <c r="E46" s="13">
        <f t="shared" si="0"/>
        <v>0</v>
      </c>
    </row>
    <row r="47" spans="1:5" ht="12.75">
      <c r="A47" s="8">
        <v>18050300</v>
      </c>
      <c r="B47" s="8" t="s">
        <v>39</v>
      </c>
      <c r="C47" s="8">
        <v>3645246</v>
      </c>
      <c r="D47" s="8">
        <v>3813307.09</v>
      </c>
      <c r="E47" s="13">
        <f t="shared" si="0"/>
        <v>104.61041833664997</v>
      </c>
    </row>
    <row r="48" spans="1:5" ht="12.75">
      <c r="A48" s="8">
        <v>18050400</v>
      </c>
      <c r="B48" s="8" t="s">
        <v>40</v>
      </c>
      <c r="C48" s="8">
        <v>21635713</v>
      </c>
      <c r="D48" s="8">
        <v>24480666.68</v>
      </c>
      <c r="E48" s="13">
        <f t="shared" si="0"/>
        <v>113.14934099930056</v>
      </c>
    </row>
    <row r="49" spans="1:5" ht="12.75">
      <c r="A49" s="8">
        <v>18050500</v>
      </c>
      <c r="B49" s="8" t="s">
        <v>41</v>
      </c>
      <c r="C49" s="8">
        <v>4557138</v>
      </c>
      <c r="D49" s="8">
        <v>5368055.94</v>
      </c>
      <c r="E49" s="13">
        <f t="shared" si="0"/>
        <v>117.79445652073737</v>
      </c>
    </row>
    <row r="50" spans="1:5" ht="12.75">
      <c r="A50" s="8">
        <v>20000000</v>
      </c>
      <c r="B50" s="8" t="s">
        <v>45</v>
      </c>
      <c r="C50" s="8">
        <v>862183</v>
      </c>
      <c r="D50" s="8">
        <v>1176825.93</v>
      </c>
      <c r="E50" s="13">
        <f t="shared" si="0"/>
        <v>136.49375248642107</v>
      </c>
    </row>
    <row r="51" spans="1:5" ht="12.75">
      <c r="A51" s="8">
        <v>21000000</v>
      </c>
      <c r="B51" s="8" t="s">
        <v>46</v>
      </c>
      <c r="C51" s="8">
        <v>225407</v>
      </c>
      <c r="D51" s="8">
        <v>309100.03</v>
      </c>
      <c r="E51" s="13">
        <f t="shared" si="0"/>
        <v>137.12973865052996</v>
      </c>
    </row>
    <row r="52" spans="1:5" ht="12.75">
      <c r="A52" s="8">
        <v>21010000</v>
      </c>
      <c r="B52" s="8" t="s">
        <v>306</v>
      </c>
      <c r="C52" s="8">
        <v>0</v>
      </c>
      <c r="D52" s="8">
        <v>300</v>
      </c>
      <c r="E52" s="13">
        <f t="shared" si="0"/>
        <v>0</v>
      </c>
    </row>
    <row r="53" spans="1:5" ht="12.75">
      <c r="A53" s="8">
        <v>21010300</v>
      </c>
      <c r="B53" s="8" t="s">
        <v>307</v>
      </c>
      <c r="C53" s="8">
        <v>0</v>
      </c>
      <c r="D53" s="8">
        <v>300</v>
      </c>
      <c r="E53" s="13">
        <f t="shared" si="0"/>
        <v>0</v>
      </c>
    </row>
    <row r="54" spans="1:5" ht="12.75">
      <c r="A54" s="8">
        <v>21050000</v>
      </c>
      <c r="B54" s="8" t="s">
        <v>122</v>
      </c>
      <c r="C54" s="8">
        <v>183700</v>
      </c>
      <c r="D54" s="8">
        <v>209424.66</v>
      </c>
      <c r="E54" s="13">
        <f t="shared" si="0"/>
        <v>114.00362547632008</v>
      </c>
    </row>
    <row r="55" spans="1:5" ht="12.75">
      <c r="A55" s="8">
        <v>21080000</v>
      </c>
      <c r="B55" s="8" t="s">
        <v>47</v>
      </c>
      <c r="C55" s="8">
        <v>41707</v>
      </c>
      <c r="D55" s="8">
        <v>99375.37</v>
      </c>
      <c r="E55" s="13">
        <f t="shared" si="0"/>
        <v>238.2702424053516</v>
      </c>
    </row>
    <row r="56" spans="1:5" ht="12.75">
      <c r="A56" s="8">
        <v>21080500</v>
      </c>
      <c r="B56" s="8" t="s">
        <v>285</v>
      </c>
      <c r="C56" s="8">
        <v>0</v>
      </c>
      <c r="D56" s="8">
        <v>5072.21</v>
      </c>
      <c r="E56" s="13">
        <f t="shared" si="0"/>
        <v>0</v>
      </c>
    </row>
    <row r="57" spans="1:5" ht="12.75">
      <c r="A57" s="8">
        <v>21081100</v>
      </c>
      <c r="B57" s="8" t="s">
        <v>48</v>
      </c>
      <c r="C57" s="8">
        <v>41707</v>
      </c>
      <c r="D57" s="8">
        <v>60302.16</v>
      </c>
      <c r="E57" s="13">
        <f t="shared" si="0"/>
        <v>144.58522550171435</v>
      </c>
    </row>
    <row r="58" spans="1:5" ht="12.75">
      <c r="A58" s="8">
        <v>21081500</v>
      </c>
      <c r="B58" s="8" t="s">
        <v>142</v>
      </c>
      <c r="C58" s="8">
        <v>0</v>
      </c>
      <c r="D58" s="8">
        <v>34001</v>
      </c>
      <c r="E58" s="13">
        <f t="shared" si="0"/>
        <v>0</v>
      </c>
    </row>
    <row r="59" spans="1:5" ht="12.75">
      <c r="A59" s="8">
        <v>22000000</v>
      </c>
      <c r="B59" s="8" t="s">
        <v>49</v>
      </c>
      <c r="C59" s="8">
        <v>579786</v>
      </c>
      <c r="D59" s="8">
        <v>788146.59</v>
      </c>
      <c r="E59" s="13">
        <f t="shared" si="0"/>
        <v>135.93749935320963</v>
      </c>
    </row>
    <row r="60" spans="1:5" ht="12.75">
      <c r="A60" s="8">
        <v>22010000</v>
      </c>
      <c r="B60" s="8" t="s">
        <v>132</v>
      </c>
      <c r="C60" s="8">
        <v>472884</v>
      </c>
      <c r="D60" s="8">
        <v>681629.22</v>
      </c>
      <c r="E60" s="13">
        <f t="shared" si="0"/>
        <v>144.14300758748448</v>
      </c>
    </row>
    <row r="61" spans="1:5" ht="12.75">
      <c r="A61" s="8">
        <v>22010300</v>
      </c>
      <c r="B61" s="8" t="s">
        <v>139</v>
      </c>
      <c r="C61" s="8">
        <v>73000</v>
      </c>
      <c r="D61" s="8">
        <v>89254</v>
      </c>
      <c r="E61" s="13">
        <f t="shared" si="0"/>
        <v>122.26575342465753</v>
      </c>
    </row>
    <row r="62" spans="1:5" ht="12.75">
      <c r="A62" s="8">
        <v>22012500</v>
      </c>
      <c r="B62" s="8" t="s">
        <v>136</v>
      </c>
      <c r="C62" s="8">
        <v>25324</v>
      </c>
      <c r="D62" s="8">
        <v>132212.57</v>
      </c>
      <c r="E62" s="13">
        <f t="shared" si="0"/>
        <v>522.0840704470068</v>
      </c>
    </row>
    <row r="63" spans="1:5" ht="12.75">
      <c r="A63" s="8">
        <v>22012600</v>
      </c>
      <c r="B63" s="8" t="s">
        <v>133</v>
      </c>
      <c r="C63" s="8">
        <v>374560</v>
      </c>
      <c r="D63" s="8">
        <v>460162.65</v>
      </c>
      <c r="E63" s="13">
        <f t="shared" si="0"/>
        <v>122.8541889149936</v>
      </c>
    </row>
    <row r="64" spans="1:5" ht="12.75">
      <c r="A64" s="8">
        <v>22080000</v>
      </c>
      <c r="B64" s="8" t="s">
        <v>50</v>
      </c>
      <c r="C64" s="8">
        <v>106491</v>
      </c>
      <c r="D64" s="8">
        <v>102631.44</v>
      </c>
      <c r="E64" s="13">
        <f t="shared" si="0"/>
        <v>96.37569372059612</v>
      </c>
    </row>
    <row r="65" spans="1:5" ht="12.75">
      <c r="A65" s="8">
        <v>22080400</v>
      </c>
      <c r="B65" s="8" t="s">
        <v>51</v>
      </c>
      <c r="C65" s="8">
        <v>106491</v>
      </c>
      <c r="D65" s="8">
        <v>102631.44</v>
      </c>
      <c r="E65" s="13">
        <f t="shared" si="0"/>
        <v>96.37569372059612</v>
      </c>
    </row>
    <row r="66" spans="1:5" ht="12.75">
      <c r="A66" s="8">
        <v>22090000</v>
      </c>
      <c r="B66" s="8" t="s">
        <v>52</v>
      </c>
      <c r="C66" s="8">
        <v>411</v>
      </c>
      <c r="D66" s="8">
        <v>2005.35</v>
      </c>
      <c r="E66" s="13">
        <f t="shared" si="0"/>
        <v>487.91970802919707</v>
      </c>
    </row>
    <row r="67" spans="1:5" ht="12.75">
      <c r="A67" s="8">
        <v>22090100</v>
      </c>
      <c r="B67" s="8" t="s">
        <v>53</v>
      </c>
      <c r="C67" s="8">
        <v>411</v>
      </c>
      <c r="D67" s="8">
        <v>1903.79</v>
      </c>
      <c r="E67" s="13">
        <f t="shared" si="0"/>
        <v>463.20924574209243</v>
      </c>
    </row>
    <row r="68" spans="1:5" ht="12.75">
      <c r="A68" s="8">
        <v>22090400</v>
      </c>
      <c r="B68" s="8" t="s">
        <v>54</v>
      </c>
      <c r="C68" s="8">
        <v>0</v>
      </c>
      <c r="D68" s="8">
        <v>101.56</v>
      </c>
      <c r="E68" s="13">
        <f t="shared" si="0"/>
        <v>0</v>
      </c>
    </row>
    <row r="69" spans="1:5" ht="12.75">
      <c r="A69" s="8">
        <v>22130000</v>
      </c>
      <c r="B69" s="8" t="s">
        <v>141</v>
      </c>
      <c r="C69" s="8">
        <v>0</v>
      </c>
      <c r="D69" s="8">
        <v>1880.58</v>
      </c>
      <c r="E69" s="13">
        <f t="shared" si="0"/>
        <v>0</v>
      </c>
    </row>
    <row r="70" spans="1:5" ht="12.75">
      <c r="A70" s="8">
        <v>24000000</v>
      </c>
      <c r="B70" s="8" t="s">
        <v>55</v>
      </c>
      <c r="C70" s="8">
        <v>56990</v>
      </c>
      <c r="D70" s="8">
        <v>79579.31</v>
      </c>
      <c r="E70" s="13">
        <f t="shared" si="0"/>
        <v>139.63732233725216</v>
      </c>
    </row>
    <row r="71" spans="1:5" ht="12.75">
      <c r="A71" s="8">
        <v>24060000</v>
      </c>
      <c r="B71" s="8" t="s">
        <v>47</v>
      </c>
      <c r="C71" s="8">
        <v>56990</v>
      </c>
      <c r="D71" s="8">
        <v>79579.31</v>
      </c>
      <c r="E71" s="13">
        <f t="shared" si="0"/>
        <v>139.63732233725216</v>
      </c>
    </row>
    <row r="72" spans="1:5" ht="12.75">
      <c r="A72" s="8">
        <v>24060300</v>
      </c>
      <c r="B72" s="8" t="s">
        <v>47</v>
      </c>
      <c r="C72" s="8">
        <v>54600</v>
      </c>
      <c r="D72" s="8">
        <v>73492.16</v>
      </c>
      <c r="E72" s="13">
        <f aca="true" t="shared" si="1" ref="E72:E95">IF(C72=0,0,D72/C72*100)</f>
        <v>134.60102564102564</v>
      </c>
    </row>
    <row r="73" spans="1:5" ht="12.75">
      <c r="A73" s="8">
        <v>24062200</v>
      </c>
      <c r="B73" s="8" t="s">
        <v>143</v>
      </c>
      <c r="C73" s="8">
        <v>2390</v>
      </c>
      <c r="D73" s="8">
        <v>6087.15</v>
      </c>
      <c r="E73" s="13">
        <f t="shared" si="1"/>
        <v>254.69246861924682</v>
      </c>
    </row>
    <row r="74" spans="1:5" ht="12.75">
      <c r="A74" s="8">
        <v>40000000</v>
      </c>
      <c r="B74" s="8" t="s">
        <v>56</v>
      </c>
      <c r="C74" s="8">
        <v>465724646.24</v>
      </c>
      <c r="D74" s="8">
        <v>420161847.82</v>
      </c>
      <c r="E74" s="13">
        <f t="shared" si="1"/>
        <v>90.21679466872786</v>
      </c>
    </row>
    <row r="75" spans="1:5" ht="12.75">
      <c r="A75" s="8">
        <v>41000000</v>
      </c>
      <c r="B75" s="8" t="s">
        <v>57</v>
      </c>
      <c r="C75" s="8">
        <v>465724646.24</v>
      </c>
      <c r="D75" s="8">
        <v>420161847.82</v>
      </c>
      <c r="E75" s="13">
        <f t="shared" si="1"/>
        <v>90.21679466872786</v>
      </c>
    </row>
    <row r="76" spans="1:5" ht="12.75">
      <c r="A76" s="8">
        <v>41020000</v>
      </c>
      <c r="B76" s="8" t="s">
        <v>58</v>
      </c>
      <c r="C76" s="8">
        <v>38400843</v>
      </c>
      <c r="D76" s="8">
        <v>37207859</v>
      </c>
      <c r="E76" s="13">
        <f t="shared" si="1"/>
        <v>96.89333903424985</v>
      </c>
    </row>
    <row r="77" spans="1:5" ht="12.75">
      <c r="A77" s="8">
        <v>41020100</v>
      </c>
      <c r="B77" s="8" t="s">
        <v>59</v>
      </c>
      <c r="C77" s="8">
        <v>10483600</v>
      </c>
      <c r="D77" s="8">
        <v>9530500</v>
      </c>
      <c r="E77" s="13">
        <f t="shared" si="1"/>
        <v>90.90865733145102</v>
      </c>
    </row>
    <row r="78" spans="1:5" ht="12.75">
      <c r="A78" s="8">
        <v>41020200</v>
      </c>
      <c r="B78" s="8" t="s">
        <v>144</v>
      </c>
      <c r="C78" s="8">
        <v>27917243</v>
      </c>
      <c r="D78" s="8">
        <v>27677359</v>
      </c>
      <c r="E78" s="13">
        <f t="shared" si="1"/>
        <v>99.140731769251</v>
      </c>
    </row>
    <row r="79" spans="1:5" ht="12.75">
      <c r="A79" s="8">
        <v>41030000</v>
      </c>
      <c r="B79" s="8" t="s">
        <v>60</v>
      </c>
      <c r="C79" s="8">
        <v>427323803.24</v>
      </c>
      <c r="D79" s="8">
        <v>382953988.82</v>
      </c>
      <c r="E79" s="13">
        <f t="shared" si="1"/>
        <v>89.61681654904667</v>
      </c>
    </row>
    <row r="80" spans="1:5" ht="12.75">
      <c r="A80" s="8">
        <v>41030300</v>
      </c>
      <c r="B80" s="8" t="s">
        <v>279</v>
      </c>
      <c r="C80" s="8">
        <v>126500</v>
      </c>
      <c r="D80" s="8">
        <v>119000</v>
      </c>
      <c r="E80" s="13">
        <f t="shared" si="1"/>
        <v>94.0711462450593</v>
      </c>
    </row>
    <row r="81" spans="1:5" ht="12.75">
      <c r="A81" s="8">
        <v>41030600</v>
      </c>
      <c r="B81" s="8" t="s">
        <v>61</v>
      </c>
      <c r="C81" s="8">
        <v>103033600</v>
      </c>
      <c r="D81" s="8">
        <v>88859899</v>
      </c>
      <c r="E81" s="13">
        <f t="shared" si="1"/>
        <v>86.24361276321511</v>
      </c>
    </row>
    <row r="82" spans="1:5" ht="12.75">
      <c r="A82" s="8">
        <v>41030800</v>
      </c>
      <c r="B82" s="8" t="s">
        <v>62</v>
      </c>
      <c r="C82" s="8">
        <v>126476845</v>
      </c>
      <c r="D82" s="8">
        <v>108643201</v>
      </c>
      <c r="E82" s="13">
        <f t="shared" si="1"/>
        <v>85.8996767352949</v>
      </c>
    </row>
    <row r="83" spans="1:5" ht="12.75">
      <c r="A83" s="8">
        <v>41031000</v>
      </c>
      <c r="B83" s="8" t="s">
        <v>63</v>
      </c>
      <c r="C83" s="8">
        <v>5143000</v>
      </c>
      <c r="D83" s="8">
        <v>3466634</v>
      </c>
      <c r="E83" s="13">
        <f t="shared" si="1"/>
        <v>67.40489986389267</v>
      </c>
    </row>
    <row r="84" spans="1:5" ht="12.75">
      <c r="A84" s="8">
        <v>41033600</v>
      </c>
      <c r="B84" s="8" t="s">
        <v>294</v>
      </c>
      <c r="C84" s="8">
        <v>1387752</v>
      </c>
      <c r="D84" s="8">
        <v>1166783</v>
      </c>
      <c r="E84" s="13">
        <f t="shared" si="1"/>
        <v>84.07719823138429</v>
      </c>
    </row>
    <row r="85" spans="1:5" ht="12.75">
      <c r="A85" s="8">
        <v>41033900</v>
      </c>
      <c r="B85" s="8" t="s">
        <v>64</v>
      </c>
      <c r="C85" s="8">
        <v>78593250</v>
      </c>
      <c r="D85" s="8">
        <v>75590478</v>
      </c>
      <c r="E85" s="13">
        <f t="shared" si="1"/>
        <v>96.1793512801672</v>
      </c>
    </row>
    <row r="86" spans="1:5" ht="12.75">
      <c r="A86" s="8">
        <v>41034200</v>
      </c>
      <c r="B86" s="8" t="s">
        <v>65</v>
      </c>
      <c r="C86" s="8">
        <v>56508865</v>
      </c>
      <c r="D86" s="8">
        <v>53268682</v>
      </c>
      <c r="E86" s="13">
        <f t="shared" si="1"/>
        <v>94.2660625018747</v>
      </c>
    </row>
    <row r="87" spans="1:5" ht="12.75">
      <c r="A87" s="8">
        <v>41034500</v>
      </c>
      <c r="B87" s="8" t="s">
        <v>308</v>
      </c>
      <c r="C87" s="8">
        <v>14038283</v>
      </c>
      <c r="D87" s="8">
        <v>13318287</v>
      </c>
      <c r="E87" s="13">
        <f t="shared" si="1"/>
        <v>94.87119614271916</v>
      </c>
    </row>
    <row r="88" spans="1:5" ht="12.75">
      <c r="A88" s="8">
        <v>41035000</v>
      </c>
      <c r="B88" s="8" t="s">
        <v>66</v>
      </c>
      <c r="C88" s="8">
        <v>35816567.24</v>
      </c>
      <c r="D88" s="8">
        <v>32607395.82</v>
      </c>
      <c r="E88" s="13">
        <f t="shared" si="1"/>
        <v>91.03998046910539</v>
      </c>
    </row>
    <row r="89" spans="1:5" ht="12.75">
      <c r="A89" s="8">
        <v>41035200</v>
      </c>
      <c r="B89" s="8" t="s">
        <v>295</v>
      </c>
      <c r="C89" s="8">
        <v>3706100</v>
      </c>
      <c r="D89" s="8">
        <v>3706100</v>
      </c>
      <c r="E89" s="13">
        <f t="shared" si="1"/>
        <v>100</v>
      </c>
    </row>
    <row r="90" spans="1:5" ht="12.75">
      <c r="A90" s="8">
        <v>41035400</v>
      </c>
      <c r="B90" s="8" t="s">
        <v>309</v>
      </c>
      <c r="C90" s="8">
        <v>39794</v>
      </c>
      <c r="D90" s="8">
        <v>35815</v>
      </c>
      <c r="E90" s="13">
        <f t="shared" si="1"/>
        <v>90.0010051766598</v>
      </c>
    </row>
    <row r="91" spans="1:5" ht="12.75">
      <c r="A91" s="8">
        <v>41035800</v>
      </c>
      <c r="B91" s="8" t="s">
        <v>67</v>
      </c>
      <c r="C91" s="8">
        <v>974900</v>
      </c>
      <c r="D91" s="8">
        <v>746570.36</v>
      </c>
      <c r="E91" s="13">
        <f t="shared" si="1"/>
        <v>76.57917324853831</v>
      </c>
    </row>
    <row r="92" spans="1:5" ht="12.75">
      <c r="A92" s="8">
        <v>41036100</v>
      </c>
      <c r="B92" s="8" t="s">
        <v>310</v>
      </c>
      <c r="C92" s="8">
        <v>454247</v>
      </c>
      <c r="D92" s="8">
        <v>454247</v>
      </c>
      <c r="E92" s="13">
        <f t="shared" si="1"/>
        <v>100</v>
      </c>
    </row>
    <row r="93" spans="1:5" ht="12.75">
      <c r="A93" s="8">
        <v>41037000</v>
      </c>
      <c r="B93" s="8" t="s">
        <v>291</v>
      </c>
      <c r="C93" s="8">
        <v>1024100</v>
      </c>
      <c r="D93" s="8">
        <v>970896.64</v>
      </c>
      <c r="E93" s="13">
        <f t="shared" si="1"/>
        <v>94.80486671223514</v>
      </c>
    </row>
    <row r="94" spans="1:5" ht="12.75">
      <c r="A94" s="9" t="s">
        <v>68</v>
      </c>
      <c r="B94" s="9"/>
      <c r="C94" s="9">
        <v>160292948</v>
      </c>
      <c r="D94" s="9">
        <v>166332772.78</v>
      </c>
      <c r="E94" s="14">
        <f t="shared" si="1"/>
        <v>103.76799157752092</v>
      </c>
    </row>
    <row r="95" spans="1:5" ht="12.75">
      <c r="A95" s="9" t="s">
        <v>69</v>
      </c>
      <c r="B95" s="9"/>
      <c r="C95" s="9">
        <v>626017594.24</v>
      </c>
      <c r="D95" s="9">
        <v>586494620.6</v>
      </c>
      <c r="E95" s="14">
        <f t="shared" si="1"/>
        <v>93.68660337925778</v>
      </c>
    </row>
    <row r="96" ht="12.75">
      <c r="B96" s="16" t="s">
        <v>140</v>
      </c>
    </row>
    <row r="97" spans="1:5" ht="12.75">
      <c r="A97" s="7" t="s">
        <v>2</v>
      </c>
      <c r="B97" s="7" t="s">
        <v>18</v>
      </c>
      <c r="C97" s="7" t="s">
        <v>19</v>
      </c>
      <c r="D97" s="7" t="s">
        <v>20</v>
      </c>
      <c r="E97" s="7" t="s">
        <v>21</v>
      </c>
    </row>
    <row r="98" spans="1:5" ht="12.75">
      <c r="A98" s="8">
        <v>10000000</v>
      </c>
      <c r="B98" s="8" t="s">
        <v>22</v>
      </c>
      <c r="C98" s="8">
        <v>768500</v>
      </c>
      <c r="D98" s="8">
        <v>714924.06</v>
      </c>
      <c r="E98" s="13">
        <f aca="true" t="shared" si="2" ref="E98:E138">IF(C98=0,0,D98/C98*100)</f>
        <v>93.02850487963566</v>
      </c>
    </row>
    <row r="99" spans="1:5" ht="12.75">
      <c r="A99" s="8">
        <v>18000000</v>
      </c>
      <c r="B99" s="8" t="s">
        <v>31</v>
      </c>
      <c r="C99" s="8">
        <v>0</v>
      </c>
      <c r="D99" s="8">
        <v>-2781.3</v>
      </c>
      <c r="E99" s="13">
        <f t="shared" si="2"/>
        <v>0</v>
      </c>
    </row>
    <row r="100" spans="1:5" ht="12.75">
      <c r="A100" s="8">
        <v>18040000</v>
      </c>
      <c r="B100" s="8" t="s">
        <v>106</v>
      </c>
      <c r="C100" s="8">
        <v>0</v>
      </c>
      <c r="D100" s="8">
        <v>-2781.3</v>
      </c>
      <c r="E100" s="13">
        <f t="shared" si="2"/>
        <v>0</v>
      </c>
    </row>
    <row r="101" spans="1:5" ht="12.75">
      <c r="A101" s="8">
        <v>18041500</v>
      </c>
      <c r="B101" s="8" t="s">
        <v>311</v>
      </c>
      <c r="C101" s="8">
        <v>0</v>
      </c>
      <c r="D101" s="8">
        <v>-2781.3</v>
      </c>
      <c r="E101" s="13">
        <f t="shared" si="2"/>
        <v>0</v>
      </c>
    </row>
    <row r="102" spans="1:5" ht="12.75">
      <c r="A102" s="8">
        <v>19000000</v>
      </c>
      <c r="B102" s="8" t="s">
        <v>42</v>
      </c>
      <c r="C102" s="8">
        <v>768500</v>
      </c>
      <c r="D102" s="8">
        <v>717705.36</v>
      </c>
      <c r="E102" s="13">
        <f t="shared" si="2"/>
        <v>93.39041769681197</v>
      </c>
    </row>
    <row r="103" spans="1:5" ht="12.75">
      <c r="A103" s="8">
        <v>19010000</v>
      </c>
      <c r="B103" s="8" t="s">
        <v>43</v>
      </c>
      <c r="C103" s="8">
        <v>768500</v>
      </c>
      <c r="D103" s="8">
        <v>717705.36</v>
      </c>
      <c r="E103" s="13">
        <f t="shared" si="2"/>
        <v>93.39041769681197</v>
      </c>
    </row>
    <row r="104" spans="1:5" ht="12.75">
      <c r="A104" s="8">
        <v>19010100</v>
      </c>
      <c r="B104" s="8" t="s">
        <v>107</v>
      </c>
      <c r="C104" s="8">
        <v>9500</v>
      </c>
      <c r="D104" s="8">
        <v>100034.95</v>
      </c>
      <c r="E104" s="13">
        <f t="shared" si="2"/>
        <v>1052.9994736842104</v>
      </c>
    </row>
    <row r="105" spans="1:5" ht="12.75">
      <c r="A105" s="8">
        <v>19010200</v>
      </c>
      <c r="B105" s="8" t="s">
        <v>108</v>
      </c>
      <c r="C105" s="8">
        <v>0</v>
      </c>
      <c r="D105" s="8">
        <v>690.91</v>
      </c>
      <c r="E105" s="13">
        <f t="shared" si="2"/>
        <v>0</v>
      </c>
    </row>
    <row r="106" spans="1:5" ht="12.75">
      <c r="A106" s="8">
        <v>19010300</v>
      </c>
      <c r="B106" s="8" t="s">
        <v>44</v>
      </c>
      <c r="C106" s="8">
        <v>759000</v>
      </c>
      <c r="D106" s="8">
        <v>616979.5</v>
      </c>
      <c r="E106" s="13">
        <f t="shared" si="2"/>
        <v>81.28847167325428</v>
      </c>
    </row>
    <row r="107" spans="1:5" ht="12.75">
      <c r="A107" s="8">
        <v>20000000</v>
      </c>
      <c r="B107" s="8" t="s">
        <v>45</v>
      </c>
      <c r="C107" s="8">
        <v>6465059.683333334</v>
      </c>
      <c r="D107" s="8">
        <v>62971202.68</v>
      </c>
      <c r="E107" s="13">
        <f t="shared" si="2"/>
        <v>974.0235321003648</v>
      </c>
    </row>
    <row r="108" spans="1:5" ht="12.75">
      <c r="A108" s="8">
        <v>21000000</v>
      </c>
      <c r="B108" s="8" t="s">
        <v>46</v>
      </c>
      <c r="C108" s="8">
        <v>290000</v>
      </c>
      <c r="D108" s="8">
        <v>61220.25</v>
      </c>
      <c r="E108" s="13">
        <f t="shared" si="2"/>
        <v>21.110431034482758</v>
      </c>
    </row>
    <row r="109" spans="1:5" ht="12.75">
      <c r="A109" s="8">
        <v>21110000</v>
      </c>
      <c r="B109" s="8" t="s">
        <v>88</v>
      </c>
      <c r="C109" s="8">
        <v>290000</v>
      </c>
      <c r="D109" s="8">
        <v>61220.25</v>
      </c>
      <c r="E109" s="13">
        <f t="shared" si="2"/>
        <v>21.110431034482758</v>
      </c>
    </row>
    <row r="110" spans="1:5" ht="12.75">
      <c r="A110" s="8">
        <v>24000000</v>
      </c>
      <c r="B110" s="8" t="s">
        <v>55</v>
      </c>
      <c r="C110" s="8">
        <v>2761172.1</v>
      </c>
      <c r="D110" s="8">
        <v>3096807.94</v>
      </c>
      <c r="E110" s="13">
        <f t="shared" si="2"/>
        <v>112.15555669275376</v>
      </c>
    </row>
    <row r="111" spans="1:5" ht="12.75">
      <c r="A111" s="8">
        <v>24060000</v>
      </c>
      <c r="B111" s="8" t="s">
        <v>47</v>
      </c>
      <c r="C111" s="8">
        <v>0</v>
      </c>
      <c r="D111" s="8">
        <v>10964.36</v>
      </c>
      <c r="E111" s="13">
        <f t="shared" si="2"/>
        <v>0</v>
      </c>
    </row>
    <row r="112" spans="1:5" ht="12.75">
      <c r="A112" s="8">
        <v>24062100</v>
      </c>
      <c r="B112" s="8" t="s">
        <v>89</v>
      </c>
      <c r="C112" s="8">
        <v>0</v>
      </c>
      <c r="D112" s="8">
        <v>10964.36</v>
      </c>
      <c r="E112" s="13">
        <f t="shared" si="2"/>
        <v>0</v>
      </c>
    </row>
    <row r="113" spans="1:5" ht="12.75">
      <c r="A113" s="8">
        <v>24170000</v>
      </c>
      <c r="B113" s="8" t="s">
        <v>123</v>
      </c>
      <c r="C113" s="8">
        <v>2761172.1</v>
      </c>
      <c r="D113" s="8">
        <v>3085843.58</v>
      </c>
      <c r="E113" s="13">
        <f t="shared" si="2"/>
        <v>111.75846590656194</v>
      </c>
    </row>
    <row r="114" spans="1:5" ht="12.75">
      <c r="A114" s="8">
        <v>25000000</v>
      </c>
      <c r="B114" s="8" t="s">
        <v>90</v>
      </c>
      <c r="C114" s="8">
        <v>3413887.583333333</v>
      </c>
      <c r="D114" s="8">
        <v>59813174.49</v>
      </c>
      <c r="E114" s="13">
        <f t="shared" si="2"/>
        <v>1752.0546013878463</v>
      </c>
    </row>
    <row r="115" spans="1:5" ht="12.75">
      <c r="A115" s="8">
        <v>25010000</v>
      </c>
      <c r="B115" s="8" t="s">
        <v>91</v>
      </c>
      <c r="C115" s="8">
        <v>3413887.583333333</v>
      </c>
      <c r="D115" s="8">
        <v>39080026.02</v>
      </c>
      <c r="E115" s="13">
        <f t="shared" si="2"/>
        <v>1144.736757319997</v>
      </c>
    </row>
    <row r="116" spans="1:5" ht="12.75">
      <c r="A116" s="8">
        <v>25010100</v>
      </c>
      <c r="B116" s="8" t="s">
        <v>92</v>
      </c>
      <c r="C116" s="8">
        <v>3037973.583333333</v>
      </c>
      <c r="D116" s="8">
        <v>2666704.48</v>
      </c>
      <c r="E116" s="13">
        <f t="shared" si="2"/>
        <v>87.77905425609501</v>
      </c>
    </row>
    <row r="117" spans="1:5" ht="12.75">
      <c r="A117" s="8">
        <v>25010200</v>
      </c>
      <c r="B117" s="8" t="s">
        <v>93</v>
      </c>
      <c r="C117" s="8">
        <v>31448.08333333334</v>
      </c>
      <c r="D117" s="8">
        <v>34690.17</v>
      </c>
      <c r="E117" s="13">
        <f t="shared" si="2"/>
        <v>110.30932992736705</v>
      </c>
    </row>
    <row r="118" spans="1:5" ht="12.75">
      <c r="A118" s="8">
        <v>25010300</v>
      </c>
      <c r="B118" s="8" t="s">
        <v>94</v>
      </c>
      <c r="C118" s="8">
        <v>337022.5833333334</v>
      </c>
      <c r="D118" s="8">
        <v>378111.05</v>
      </c>
      <c r="E118" s="13">
        <f t="shared" si="2"/>
        <v>112.19160634883269</v>
      </c>
    </row>
    <row r="119" spans="1:5" ht="12.75">
      <c r="A119" s="8">
        <v>25010400</v>
      </c>
      <c r="B119" s="8" t="s">
        <v>95</v>
      </c>
      <c r="C119" s="8">
        <v>7443.333333333334</v>
      </c>
      <c r="D119" s="8">
        <v>36000520.32</v>
      </c>
      <c r="E119" s="13">
        <f t="shared" si="2"/>
        <v>483661.2671742051</v>
      </c>
    </row>
    <row r="120" spans="1:5" ht="12.75">
      <c r="A120" s="8">
        <v>25020000</v>
      </c>
      <c r="B120" s="8" t="s">
        <v>128</v>
      </c>
      <c r="C120" s="8">
        <v>0</v>
      </c>
      <c r="D120" s="8">
        <v>20733148.47</v>
      </c>
      <c r="E120" s="13">
        <f t="shared" si="2"/>
        <v>0</v>
      </c>
    </row>
    <row r="121" spans="1:5" ht="12.75">
      <c r="A121" s="8">
        <v>25020100</v>
      </c>
      <c r="B121" s="8" t="s">
        <v>129</v>
      </c>
      <c r="C121" s="8">
        <v>0</v>
      </c>
      <c r="D121" s="8">
        <v>2648031.03</v>
      </c>
      <c r="E121" s="13">
        <f t="shared" si="2"/>
        <v>0</v>
      </c>
    </row>
    <row r="122" spans="1:5" ht="12.75">
      <c r="A122" s="8">
        <v>25020200</v>
      </c>
      <c r="B122" s="8" t="s">
        <v>134</v>
      </c>
      <c r="C122" s="8">
        <v>0</v>
      </c>
      <c r="D122" s="8">
        <v>18085117.44</v>
      </c>
      <c r="E122" s="13">
        <f t="shared" si="2"/>
        <v>0</v>
      </c>
    </row>
    <row r="123" spans="1:5" ht="12.75">
      <c r="A123" s="8">
        <v>30000000</v>
      </c>
      <c r="B123" s="8" t="s">
        <v>109</v>
      </c>
      <c r="C123" s="8">
        <v>708342</v>
      </c>
      <c r="D123" s="8">
        <v>1607907.3</v>
      </c>
      <c r="E123" s="13">
        <f t="shared" si="2"/>
        <v>226.99590028545535</v>
      </c>
    </row>
    <row r="124" spans="1:5" ht="12.75">
      <c r="A124" s="8">
        <v>31000000</v>
      </c>
      <c r="B124" s="8" t="s">
        <v>137</v>
      </c>
      <c r="C124" s="8">
        <v>0</v>
      </c>
      <c r="D124" s="8">
        <v>136535.48</v>
      </c>
      <c r="E124" s="13">
        <f t="shared" si="2"/>
        <v>0</v>
      </c>
    </row>
    <row r="125" spans="1:5" ht="12.75">
      <c r="A125" s="8">
        <v>31030000</v>
      </c>
      <c r="B125" s="8" t="s">
        <v>138</v>
      </c>
      <c r="C125" s="8">
        <v>0</v>
      </c>
      <c r="D125" s="8">
        <v>136535.48</v>
      </c>
      <c r="E125" s="13">
        <f t="shared" si="2"/>
        <v>0</v>
      </c>
    </row>
    <row r="126" spans="1:5" ht="12.75">
      <c r="A126" s="8">
        <v>33000000</v>
      </c>
      <c r="B126" s="8" t="s">
        <v>110</v>
      </c>
      <c r="C126" s="8">
        <v>708342</v>
      </c>
      <c r="D126" s="8">
        <v>1471371.82</v>
      </c>
      <c r="E126" s="13">
        <f t="shared" si="2"/>
        <v>207.72053894869993</v>
      </c>
    </row>
    <row r="127" spans="1:5" ht="12.75">
      <c r="A127" s="8">
        <v>33010000</v>
      </c>
      <c r="B127" s="8" t="s">
        <v>111</v>
      </c>
      <c r="C127" s="8">
        <v>708342</v>
      </c>
      <c r="D127" s="8">
        <v>1471371.82</v>
      </c>
      <c r="E127" s="13">
        <f t="shared" si="2"/>
        <v>207.72053894869993</v>
      </c>
    </row>
    <row r="128" spans="1:5" ht="12.75">
      <c r="A128" s="8">
        <v>33010100</v>
      </c>
      <c r="B128" s="8" t="s">
        <v>112</v>
      </c>
      <c r="C128" s="8">
        <v>708342</v>
      </c>
      <c r="D128" s="8">
        <v>1471371.82</v>
      </c>
      <c r="E128" s="13">
        <f t="shared" si="2"/>
        <v>207.72053894869993</v>
      </c>
    </row>
    <row r="129" spans="1:5" ht="12.75">
      <c r="A129" s="8">
        <v>40000000</v>
      </c>
      <c r="B129" s="8" t="s">
        <v>56</v>
      </c>
      <c r="C129" s="8">
        <v>30224486.540000003</v>
      </c>
      <c r="D129" s="8">
        <v>27718175.54</v>
      </c>
      <c r="E129" s="13">
        <f t="shared" si="2"/>
        <v>91.70768047065721</v>
      </c>
    </row>
    <row r="130" spans="1:5" ht="12.75">
      <c r="A130" s="8">
        <v>41000000</v>
      </c>
      <c r="B130" s="8" t="s">
        <v>57</v>
      </c>
      <c r="C130" s="8">
        <v>30224486.540000003</v>
      </c>
      <c r="D130" s="8">
        <v>27718175.54</v>
      </c>
      <c r="E130" s="13">
        <f t="shared" si="2"/>
        <v>91.70768047065721</v>
      </c>
    </row>
    <row r="131" spans="1:5" ht="12.75">
      <c r="A131" s="8">
        <v>41030000</v>
      </c>
      <c r="B131" s="8" t="s">
        <v>60</v>
      </c>
      <c r="C131" s="8">
        <v>30224486.540000003</v>
      </c>
      <c r="D131" s="8">
        <v>27718175.54</v>
      </c>
      <c r="E131" s="13">
        <f t="shared" si="2"/>
        <v>91.70768047065721</v>
      </c>
    </row>
    <row r="132" spans="1:5" ht="12.75">
      <c r="A132" s="8">
        <v>41034500</v>
      </c>
      <c r="B132" s="8" t="s">
        <v>308</v>
      </c>
      <c r="C132" s="8">
        <v>14519521</v>
      </c>
      <c r="D132" s="8">
        <v>15239517</v>
      </c>
      <c r="E132" s="13">
        <f t="shared" si="2"/>
        <v>104.95881372395137</v>
      </c>
    </row>
    <row r="133" spans="1:5" ht="12.75">
      <c r="A133" s="8">
        <v>41035000</v>
      </c>
      <c r="B133" s="8" t="s">
        <v>66</v>
      </c>
      <c r="C133" s="8">
        <v>15704965.540000001</v>
      </c>
      <c r="D133" s="8">
        <v>12478658.54</v>
      </c>
      <c r="E133" s="13">
        <f t="shared" si="2"/>
        <v>79.45677122447222</v>
      </c>
    </row>
    <row r="134" spans="1:5" ht="12.75">
      <c r="A134" s="8">
        <v>41035200</v>
      </c>
      <c r="B134" s="8" t="s">
        <v>295</v>
      </c>
      <c r="C134" s="8">
        <v>0</v>
      </c>
      <c r="D134" s="8">
        <v>0</v>
      </c>
      <c r="E134" s="13">
        <f t="shared" si="2"/>
        <v>0</v>
      </c>
    </row>
    <row r="135" spans="1:5" ht="12.75">
      <c r="A135" s="8">
        <v>50000000</v>
      </c>
      <c r="B135" s="8" t="s">
        <v>96</v>
      </c>
      <c r="C135" s="8">
        <v>485661</v>
      </c>
      <c r="D135" s="8">
        <v>459592.18</v>
      </c>
      <c r="E135" s="13">
        <f t="shared" si="2"/>
        <v>94.63230113185946</v>
      </c>
    </row>
    <row r="136" spans="1:5" ht="12.75">
      <c r="A136" s="8">
        <v>50110000</v>
      </c>
      <c r="B136" s="8" t="s">
        <v>97</v>
      </c>
      <c r="C136" s="8">
        <v>485661</v>
      </c>
      <c r="D136" s="8">
        <v>459592.18</v>
      </c>
      <c r="E136" s="13">
        <f t="shared" si="2"/>
        <v>94.63230113185946</v>
      </c>
    </row>
    <row r="137" spans="1:5" ht="12.75">
      <c r="A137" s="9" t="s">
        <v>68</v>
      </c>
      <c r="B137" s="9"/>
      <c r="C137" s="9">
        <v>8427562.683333334</v>
      </c>
      <c r="D137" s="9">
        <v>65753626.22</v>
      </c>
      <c r="E137" s="14">
        <f t="shared" si="2"/>
        <v>780.2211468570487</v>
      </c>
    </row>
    <row r="138" spans="1:5" ht="12.75">
      <c r="A138" s="9" t="s">
        <v>69</v>
      </c>
      <c r="B138" s="9"/>
      <c r="C138" s="9">
        <v>38652049.22333334</v>
      </c>
      <c r="D138" s="9">
        <v>93471801.75999999</v>
      </c>
      <c r="E138" s="14">
        <f t="shared" si="2"/>
        <v>241.82883867273267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87</v>
      </c>
    </row>
    <row r="2" spans="1:12" ht="18">
      <c r="A2" s="21" t="s">
        <v>312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303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25.5">
      <c r="A6" s="10" t="s">
        <v>313</v>
      </c>
      <c r="B6" s="11" t="s">
        <v>314</v>
      </c>
      <c r="C6" s="12">
        <v>547549653</v>
      </c>
      <c r="D6" s="12">
        <v>548074597.04</v>
      </c>
      <c r="E6" s="12">
        <v>499179873.24</v>
      </c>
      <c r="F6" s="12">
        <v>419795370.51999986</v>
      </c>
      <c r="G6" s="12">
        <v>38875</v>
      </c>
      <c r="H6" s="12">
        <v>416922438.7599999</v>
      </c>
      <c r="I6" s="12">
        <v>2872931.76</v>
      </c>
      <c r="J6" s="12">
        <v>124720530.95999996</v>
      </c>
      <c r="K6" s="12">
        <f aca="true" t="shared" si="0" ref="K6:K69">E6-F6</f>
        <v>79384502.72000015</v>
      </c>
      <c r="L6" s="12">
        <f aca="true" t="shared" si="1" ref="L6:L69">D6-F6</f>
        <v>128279226.5200001</v>
      </c>
      <c r="M6" s="12">
        <f aca="true" t="shared" si="2" ref="M6:M69">IF(E6=0,0,(F6/E6)*100)</f>
        <v>84.09701452810118</v>
      </c>
      <c r="N6" s="12">
        <f aca="true" t="shared" si="3" ref="N6:N69">D6-H6</f>
        <v>131152158.28000009</v>
      </c>
      <c r="O6" s="12">
        <f aca="true" t="shared" si="4" ref="O6:O69">E6-H6</f>
        <v>82257434.48000014</v>
      </c>
      <c r="P6" s="12">
        <f aca="true" t="shared" si="5" ref="P6:P69">IF(E6=0,0,(H6/E6)*100)</f>
        <v>83.52148416038968</v>
      </c>
    </row>
    <row r="7" spans="1:16" ht="51">
      <c r="A7" s="4" t="s">
        <v>145</v>
      </c>
      <c r="B7" s="5" t="s">
        <v>280</v>
      </c>
      <c r="C7" s="6">
        <v>1910634</v>
      </c>
      <c r="D7" s="6">
        <v>2214534</v>
      </c>
      <c r="E7" s="6">
        <v>2117472</v>
      </c>
      <c r="F7" s="6">
        <v>1602228.41</v>
      </c>
      <c r="G7" s="6">
        <v>0</v>
      </c>
      <c r="H7" s="6">
        <v>1554117.61</v>
      </c>
      <c r="I7" s="6">
        <v>48110.8</v>
      </c>
      <c r="J7" s="6">
        <v>0</v>
      </c>
      <c r="K7" s="6">
        <f t="shared" si="0"/>
        <v>515243.5900000001</v>
      </c>
      <c r="L7" s="6">
        <f t="shared" si="1"/>
        <v>612305.5900000001</v>
      </c>
      <c r="M7" s="6">
        <f t="shared" si="2"/>
        <v>75.66704116984782</v>
      </c>
      <c r="N7" s="6">
        <f t="shared" si="3"/>
        <v>660416.3899999999</v>
      </c>
      <c r="O7" s="6">
        <f t="shared" si="4"/>
        <v>563354.3899999999</v>
      </c>
      <c r="P7" s="6">
        <f t="shared" si="5"/>
        <v>73.39495445512385</v>
      </c>
    </row>
    <row r="8" spans="1:16" ht="51">
      <c r="A8" s="4" t="s">
        <v>148</v>
      </c>
      <c r="B8" s="5" t="s">
        <v>149</v>
      </c>
      <c r="C8" s="6">
        <v>139563771</v>
      </c>
      <c r="D8" s="6">
        <v>134893023</v>
      </c>
      <c r="E8" s="6">
        <v>124692839</v>
      </c>
      <c r="F8" s="6">
        <v>102688428.82</v>
      </c>
      <c r="G8" s="6">
        <v>0</v>
      </c>
      <c r="H8" s="6">
        <v>101951243.21999997</v>
      </c>
      <c r="I8" s="6">
        <v>737185.6</v>
      </c>
      <c r="J8" s="6">
        <v>49139.83</v>
      </c>
      <c r="K8" s="6">
        <f t="shared" si="0"/>
        <v>22004410.180000007</v>
      </c>
      <c r="L8" s="6">
        <f t="shared" si="1"/>
        <v>32204594.180000007</v>
      </c>
      <c r="M8" s="6">
        <f t="shared" si="2"/>
        <v>82.35310836093804</v>
      </c>
      <c r="N8" s="6">
        <f t="shared" si="3"/>
        <v>32941779.78000003</v>
      </c>
      <c r="O8" s="6">
        <f t="shared" si="4"/>
        <v>22741595.78000003</v>
      </c>
      <c r="P8" s="6">
        <f t="shared" si="5"/>
        <v>81.76190712924578</v>
      </c>
    </row>
    <row r="9" spans="1:16" ht="51">
      <c r="A9" s="4" t="s">
        <v>150</v>
      </c>
      <c r="B9" s="5" t="s">
        <v>151</v>
      </c>
      <c r="C9" s="6">
        <v>3600842</v>
      </c>
      <c r="D9" s="6">
        <v>3228942</v>
      </c>
      <c r="E9" s="6">
        <v>2981684</v>
      </c>
      <c r="F9" s="6">
        <v>2362877.12</v>
      </c>
      <c r="G9" s="6">
        <v>0</v>
      </c>
      <c r="H9" s="6">
        <v>2362554.2</v>
      </c>
      <c r="I9" s="6">
        <v>322.92</v>
      </c>
      <c r="J9" s="6">
        <v>72415.55</v>
      </c>
      <c r="K9" s="6">
        <f t="shared" si="0"/>
        <v>618806.8799999999</v>
      </c>
      <c r="L9" s="6">
        <f t="shared" si="1"/>
        <v>866064.8799999999</v>
      </c>
      <c r="M9" s="6">
        <f t="shared" si="2"/>
        <v>79.24639633173737</v>
      </c>
      <c r="N9" s="6">
        <f t="shared" si="3"/>
        <v>866387.7999999998</v>
      </c>
      <c r="O9" s="6">
        <f t="shared" si="4"/>
        <v>619129.7999999998</v>
      </c>
      <c r="P9" s="6">
        <f t="shared" si="5"/>
        <v>79.23556621023556</v>
      </c>
    </row>
    <row r="10" spans="1:16" ht="25.5">
      <c r="A10" s="4" t="s">
        <v>152</v>
      </c>
      <c r="B10" s="5" t="s">
        <v>153</v>
      </c>
      <c r="C10" s="6">
        <v>2113788</v>
      </c>
      <c r="D10" s="6">
        <v>2137314</v>
      </c>
      <c r="E10" s="6">
        <v>1932705</v>
      </c>
      <c r="F10" s="6">
        <v>1636425.5</v>
      </c>
      <c r="G10" s="6">
        <v>0</v>
      </c>
      <c r="H10" s="6">
        <v>1614482.45</v>
      </c>
      <c r="I10" s="6">
        <v>21943.05</v>
      </c>
      <c r="J10" s="6">
        <v>0</v>
      </c>
      <c r="K10" s="6">
        <f t="shared" si="0"/>
        <v>296279.5</v>
      </c>
      <c r="L10" s="6">
        <f t="shared" si="1"/>
        <v>500888.5</v>
      </c>
      <c r="M10" s="6">
        <f t="shared" si="2"/>
        <v>84.6702160960933</v>
      </c>
      <c r="N10" s="6">
        <f t="shared" si="3"/>
        <v>522831.55000000005</v>
      </c>
      <c r="O10" s="6">
        <f t="shared" si="4"/>
        <v>318222.55000000005</v>
      </c>
      <c r="P10" s="6">
        <f t="shared" si="5"/>
        <v>83.53486176110684</v>
      </c>
    </row>
    <row r="11" spans="1:16" ht="25.5">
      <c r="A11" s="4" t="s">
        <v>154</v>
      </c>
      <c r="B11" s="5" t="s">
        <v>155</v>
      </c>
      <c r="C11" s="6">
        <v>59730</v>
      </c>
      <c r="D11" s="6">
        <v>59730</v>
      </c>
      <c r="E11" s="6">
        <v>53640</v>
      </c>
      <c r="F11" s="6">
        <v>47640</v>
      </c>
      <c r="G11" s="6">
        <v>0</v>
      </c>
      <c r="H11" s="6">
        <v>47640</v>
      </c>
      <c r="I11" s="6">
        <v>0</v>
      </c>
      <c r="J11" s="6">
        <v>0</v>
      </c>
      <c r="K11" s="6">
        <f t="shared" si="0"/>
        <v>6000</v>
      </c>
      <c r="L11" s="6">
        <f t="shared" si="1"/>
        <v>12090</v>
      </c>
      <c r="M11" s="6">
        <f t="shared" si="2"/>
        <v>88.81431767337807</v>
      </c>
      <c r="N11" s="6">
        <f t="shared" si="3"/>
        <v>12090</v>
      </c>
      <c r="O11" s="6">
        <f t="shared" si="4"/>
        <v>6000</v>
      </c>
      <c r="P11" s="6">
        <f t="shared" si="5"/>
        <v>88.81431767337807</v>
      </c>
    </row>
    <row r="12" spans="1:16" ht="25.5">
      <c r="A12" s="4" t="s">
        <v>156</v>
      </c>
      <c r="B12" s="5" t="s">
        <v>157</v>
      </c>
      <c r="C12" s="6">
        <v>1228848</v>
      </c>
      <c r="D12" s="6">
        <v>1255261</v>
      </c>
      <c r="E12" s="6">
        <v>1150398</v>
      </c>
      <c r="F12" s="6">
        <v>989509.43</v>
      </c>
      <c r="G12" s="6">
        <v>0</v>
      </c>
      <c r="H12" s="6">
        <v>987236.43</v>
      </c>
      <c r="I12" s="6">
        <v>2273</v>
      </c>
      <c r="J12" s="6">
        <v>0</v>
      </c>
      <c r="K12" s="6">
        <f t="shared" si="0"/>
        <v>160888.56999999995</v>
      </c>
      <c r="L12" s="6">
        <f t="shared" si="1"/>
        <v>265751.56999999995</v>
      </c>
      <c r="M12" s="6">
        <f t="shared" si="2"/>
        <v>86.01452975405034</v>
      </c>
      <c r="N12" s="6">
        <f t="shared" si="3"/>
        <v>268024.56999999995</v>
      </c>
      <c r="O12" s="6">
        <f t="shared" si="4"/>
        <v>163161.56999999995</v>
      </c>
      <c r="P12" s="6">
        <f t="shared" si="5"/>
        <v>85.8169459613108</v>
      </c>
    </row>
    <row r="13" spans="1:16" ht="12.75">
      <c r="A13" s="4" t="s">
        <v>158</v>
      </c>
      <c r="B13" s="5" t="s">
        <v>159</v>
      </c>
      <c r="C13" s="6">
        <v>1766586</v>
      </c>
      <c r="D13" s="6">
        <v>1766586</v>
      </c>
      <c r="E13" s="6">
        <v>1658894</v>
      </c>
      <c r="F13" s="6">
        <v>1434300.67</v>
      </c>
      <c r="G13" s="6">
        <v>0</v>
      </c>
      <c r="H13" s="6">
        <v>1434300.67</v>
      </c>
      <c r="I13" s="6">
        <v>0</v>
      </c>
      <c r="J13" s="6">
        <v>940</v>
      </c>
      <c r="K13" s="6">
        <f t="shared" si="0"/>
        <v>224593.33000000007</v>
      </c>
      <c r="L13" s="6">
        <f t="shared" si="1"/>
        <v>332285.3300000001</v>
      </c>
      <c r="M13" s="6">
        <f t="shared" si="2"/>
        <v>86.46126093650346</v>
      </c>
      <c r="N13" s="6">
        <f t="shared" si="3"/>
        <v>332285.3300000001</v>
      </c>
      <c r="O13" s="6">
        <f t="shared" si="4"/>
        <v>224593.33000000007</v>
      </c>
      <c r="P13" s="6">
        <f t="shared" si="5"/>
        <v>86.46126093650346</v>
      </c>
    </row>
    <row r="14" spans="1:16" ht="25.5">
      <c r="A14" s="4" t="s">
        <v>160</v>
      </c>
      <c r="B14" s="5" t="s">
        <v>161</v>
      </c>
      <c r="C14" s="6">
        <v>714417</v>
      </c>
      <c r="D14" s="6">
        <v>729627</v>
      </c>
      <c r="E14" s="6">
        <v>661257</v>
      </c>
      <c r="F14" s="6">
        <v>543692.19</v>
      </c>
      <c r="G14" s="6">
        <v>0</v>
      </c>
      <c r="H14" s="6">
        <v>543692.19</v>
      </c>
      <c r="I14" s="6">
        <v>0</v>
      </c>
      <c r="J14" s="6">
        <v>240</v>
      </c>
      <c r="K14" s="6">
        <f t="shared" si="0"/>
        <v>117564.81000000006</v>
      </c>
      <c r="L14" s="6">
        <f t="shared" si="1"/>
        <v>185934.81000000006</v>
      </c>
      <c r="M14" s="6">
        <f t="shared" si="2"/>
        <v>82.22101089289035</v>
      </c>
      <c r="N14" s="6">
        <f t="shared" si="3"/>
        <v>185934.81000000006</v>
      </c>
      <c r="O14" s="6">
        <f t="shared" si="4"/>
        <v>117564.81000000006</v>
      </c>
      <c r="P14" s="6">
        <f t="shared" si="5"/>
        <v>82.22101089289035</v>
      </c>
    </row>
    <row r="15" spans="1:16" ht="12.75">
      <c r="A15" s="4" t="s">
        <v>162</v>
      </c>
      <c r="B15" s="5" t="s">
        <v>163</v>
      </c>
      <c r="C15" s="6">
        <v>918357</v>
      </c>
      <c r="D15" s="6">
        <v>918357</v>
      </c>
      <c r="E15" s="6">
        <v>841585</v>
      </c>
      <c r="F15" s="6">
        <v>710305.29</v>
      </c>
      <c r="G15" s="6">
        <v>0</v>
      </c>
      <c r="H15" s="6">
        <v>710305.29</v>
      </c>
      <c r="I15" s="6">
        <v>0</v>
      </c>
      <c r="J15" s="6">
        <v>0</v>
      </c>
      <c r="K15" s="6">
        <f t="shared" si="0"/>
        <v>131279.70999999996</v>
      </c>
      <c r="L15" s="6">
        <f t="shared" si="1"/>
        <v>208051.70999999996</v>
      </c>
      <c r="M15" s="6">
        <f t="shared" si="2"/>
        <v>84.40089711674995</v>
      </c>
      <c r="N15" s="6">
        <f t="shared" si="3"/>
        <v>208051.70999999996</v>
      </c>
      <c r="O15" s="6">
        <f t="shared" si="4"/>
        <v>131279.70999999996</v>
      </c>
      <c r="P15" s="6">
        <f t="shared" si="5"/>
        <v>84.40089711674995</v>
      </c>
    </row>
    <row r="16" spans="1:16" ht="12.75">
      <c r="A16" s="4" t="s">
        <v>164</v>
      </c>
      <c r="B16" s="5" t="s">
        <v>73</v>
      </c>
      <c r="C16" s="6">
        <v>854847</v>
      </c>
      <c r="D16" s="6">
        <v>910583</v>
      </c>
      <c r="E16" s="6">
        <v>823389</v>
      </c>
      <c r="F16" s="6">
        <v>557679.21</v>
      </c>
      <c r="G16" s="6">
        <v>0</v>
      </c>
      <c r="H16" s="6">
        <v>526437.56</v>
      </c>
      <c r="I16" s="6">
        <v>31241.65</v>
      </c>
      <c r="J16" s="6">
        <v>0</v>
      </c>
      <c r="K16" s="6">
        <f t="shared" si="0"/>
        <v>265709.79000000004</v>
      </c>
      <c r="L16" s="6">
        <f t="shared" si="1"/>
        <v>352903.79000000004</v>
      </c>
      <c r="M16" s="6">
        <f t="shared" si="2"/>
        <v>67.72973770599316</v>
      </c>
      <c r="N16" s="6">
        <f t="shared" si="3"/>
        <v>384145.43999999994</v>
      </c>
      <c r="O16" s="6">
        <f t="shared" si="4"/>
        <v>296951.43999999994</v>
      </c>
      <c r="P16" s="6">
        <f t="shared" si="5"/>
        <v>63.935461853388865</v>
      </c>
    </row>
    <row r="17" spans="1:16" ht="25.5">
      <c r="A17" s="4" t="s">
        <v>165</v>
      </c>
      <c r="B17" s="5" t="s">
        <v>166</v>
      </c>
      <c r="C17" s="6">
        <v>19940</v>
      </c>
      <c r="D17" s="6">
        <v>19940</v>
      </c>
      <c r="E17" s="6">
        <v>19940</v>
      </c>
      <c r="F17" s="6">
        <v>19940</v>
      </c>
      <c r="G17" s="6">
        <v>0</v>
      </c>
      <c r="H17" s="6">
        <v>19940</v>
      </c>
      <c r="I17" s="6">
        <v>0</v>
      </c>
      <c r="J17" s="6">
        <v>0</v>
      </c>
      <c r="K17" s="6">
        <f t="shared" si="0"/>
        <v>0</v>
      </c>
      <c r="L17" s="6">
        <f t="shared" si="1"/>
        <v>0</v>
      </c>
      <c r="M17" s="6">
        <f t="shared" si="2"/>
        <v>100</v>
      </c>
      <c r="N17" s="6">
        <f t="shared" si="3"/>
        <v>0</v>
      </c>
      <c r="O17" s="6">
        <f t="shared" si="4"/>
        <v>0</v>
      </c>
      <c r="P17" s="6">
        <f t="shared" si="5"/>
        <v>100</v>
      </c>
    </row>
    <row r="18" spans="1:16" ht="25.5">
      <c r="A18" s="4" t="s">
        <v>167</v>
      </c>
      <c r="B18" s="5" t="s">
        <v>168</v>
      </c>
      <c r="C18" s="6">
        <v>42210835</v>
      </c>
      <c r="D18" s="6">
        <v>42592467.24</v>
      </c>
      <c r="E18" s="6">
        <v>38818443.24</v>
      </c>
      <c r="F18" s="6">
        <v>33326911.04</v>
      </c>
      <c r="G18" s="6">
        <v>0</v>
      </c>
      <c r="H18" s="6">
        <v>33156343.06</v>
      </c>
      <c r="I18" s="6">
        <v>170567.98</v>
      </c>
      <c r="J18" s="6">
        <v>12036.06</v>
      </c>
      <c r="K18" s="6">
        <f t="shared" si="0"/>
        <v>5491532.200000003</v>
      </c>
      <c r="L18" s="6">
        <f t="shared" si="1"/>
        <v>9265556.200000003</v>
      </c>
      <c r="M18" s="6">
        <f t="shared" si="2"/>
        <v>85.85329100899823</v>
      </c>
      <c r="N18" s="6">
        <f t="shared" si="3"/>
        <v>9436124.180000003</v>
      </c>
      <c r="O18" s="6">
        <f t="shared" si="4"/>
        <v>5662100.180000003</v>
      </c>
      <c r="P18" s="6">
        <f t="shared" si="5"/>
        <v>85.41389167774364</v>
      </c>
    </row>
    <row r="19" spans="1:16" ht="12.75">
      <c r="A19" s="4" t="s">
        <v>169</v>
      </c>
      <c r="B19" s="5" t="s">
        <v>170</v>
      </c>
      <c r="C19" s="6">
        <v>25501996</v>
      </c>
      <c r="D19" s="6">
        <v>26826982</v>
      </c>
      <c r="E19" s="6">
        <v>24594733</v>
      </c>
      <c r="F19" s="6">
        <v>20996848.63</v>
      </c>
      <c r="G19" s="6">
        <v>38875</v>
      </c>
      <c r="H19" s="6">
        <v>19759087.3</v>
      </c>
      <c r="I19" s="6">
        <v>1237761.33</v>
      </c>
      <c r="J19" s="6">
        <v>32585</v>
      </c>
      <c r="K19" s="6">
        <f t="shared" si="0"/>
        <v>3597884.370000001</v>
      </c>
      <c r="L19" s="6">
        <f t="shared" si="1"/>
        <v>5830133.370000001</v>
      </c>
      <c r="M19" s="6">
        <f t="shared" si="2"/>
        <v>85.37132169721053</v>
      </c>
      <c r="N19" s="6">
        <f t="shared" si="3"/>
        <v>7067894.699999999</v>
      </c>
      <c r="O19" s="6">
        <f t="shared" si="4"/>
        <v>4835645.699999999</v>
      </c>
      <c r="P19" s="6">
        <f t="shared" si="5"/>
        <v>80.33869406104145</v>
      </c>
    </row>
    <row r="20" spans="1:16" ht="25.5">
      <c r="A20" s="4" t="s">
        <v>315</v>
      </c>
      <c r="B20" s="5" t="s">
        <v>316</v>
      </c>
      <c r="C20" s="6">
        <v>0</v>
      </c>
      <c r="D20" s="6">
        <v>488793</v>
      </c>
      <c r="E20" s="6">
        <v>415224</v>
      </c>
      <c r="F20" s="6">
        <v>341656</v>
      </c>
      <c r="G20" s="6">
        <v>0</v>
      </c>
      <c r="H20" s="6">
        <v>341656</v>
      </c>
      <c r="I20" s="6">
        <v>0</v>
      </c>
      <c r="J20" s="6">
        <v>32593.73</v>
      </c>
      <c r="K20" s="6">
        <f t="shared" si="0"/>
        <v>73568</v>
      </c>
      <c r="L20" s="6">
        <f t="shared" si="1"/>
        <v>147137</v>
      </c>
      <c r="M20" s="6">
        <f t="shared" si="2"/>
        <v>82.28233435446892</v>
      </c>
      <c r="N20" s="6">
        <f t="shared" si="3"/>
        <v>147137</v>
      </c>
      <c r="O20" s="6">
        <f t="shared" si="4"/>
        <v>73568</v>
      </c>
      <c r="P20" s="6">
        <f t="shared" si="5"/>
        <v>82.28233435446892</v>
      </c>
    </row>
    <row r="21" spans="1:16" ht="12.75">
      <c r="A21" s="4" t="s">
        <v>171</v>
      </c>
      <c r="B21" s="5" t="s">
        <v>172</v>
      </c>
      <c r="C21" s="6">
        <v>687860</v>
      </c>
      <c r="D21" s="6">
        <v>2276582.8</v>
      </c>
      <c r="E21" s="6">
        <v>1986882</v>
      </c>
      <c r="F21" s="6">
        <v>1650612.92</v>
      </c>
      <c r="G21" s="6">
        <v>0</v>
      </c>
      <c r="H21" s="6">
        <v>1413181.27</v>
      </c>
      <c r="I21" s="6">
        <v>237431.65</v>
      </c>
      <c r="J21" s="6">
        <v>55699.39</v>
      </c>
      <c r="K21" s="6">
        <f t="shared" si="0"/>
        <v>336269.0800000001</v>
      </c>
      <c r="L21" s="6">
        <f t="shared" si="1"/>
        <v>625969.8799999999</v>
      </c>
      <c r="M21" s="6">
        <f t="shared" si="2"/>
        <v>83.07553845673775</v>
      </c>
      <c r="N21" s="6">
        <f t="shared" si="3"/>
        <v>863401.5299999998</v>
      </c>
      <c r="O21" s="6">
        <f t="shared" si="4"/>
        <v>573700.73</v>
      </c>
      <c r="P21" s="6">
        <f t="shared" si="5"/>
        <v>71.12557615399405</v>
      </c>
    </row>
    <row r="22" spans="1:16" ht="76.5">
      <c r="A22" s="4" t="s">
        <v>173</v>
      </c>
      <c r="B22" s="5" t="s">
        <v>174</v>
      </c>
      <c r="C22" s="6">
        <v>15134000</v>
      </c>
      <c r="D22" s="6">
        <v>15134000</v>
      </c>
      <c r="E22" s="6">
        <v>4934661</v>
      </c>
      <c r="F22" s="6">
        <v>3847017</v>
      </c>
      <c r="G22" s="6">
        <v>0</v>
      </c>
      <c r="H22" s="6">
        <v>3847017</v>
      </c>
      <c r="I22" s="6">
        <v>0</v>
      </c>
      <c r="J22" s="6">
        <v>3599497.56</v>
      </c>
      <c r="K22" s="6">
        <f t="shared" si="0"/>
        <v>1087644</v>
      </c>
      <c r="L22" s="6">
        <f t="shared" si="1"/>
        <v>11286983</v>
      </c>
      <c r="M22" s="6">
        <f t="shared" si="2"/>
        <v>77.95909384656818</v>
      </c>
      <c r="N22" s="6">
        <f t="shared" si="3"/>
        <v>11286983</v>
      </c>
      <c r="O22" s="6">
        <f t="shared" si="4"/>
        <v>1087644</v>
      </c>
      <c r="P22" s="6">
        <f t="shared" si="5"/>
        <v>77.95909384656818</v>
      </c>
    </row>
    <row r="23" spans="1:16" ht="63.75">
      <c r="A23" s="4" t="s">
        <v>175</v>
      </c>
      <c r="B23" s="5" t="s">
        <v>176</v>
      </c>
      <c r="C23" s="6">
        <v>1375000</v>
      </c>
      <c r="D23" s="6">
        <v>1375000</v>
      </c>
      <c r="E23" s="6">
        <v>568574</v>
      </c>
      <c r="F23" s="6">
        <v>429122</v>
      </c>
      <c r="G23" s="6">
        <v>0</v>
      </c>
      <c r="H23" s="6">
        <v>429122</v>
      </c>
      <c r="I23" s="6">
        <v>0</v>
      </c>
      <c r="J23" s="6">
        <v>349495.17</v>
      </c>
      <c r="K23" s="6">
        <f t="shared" si="0"/>
        <v>139452</v>
      </c>
      <c r="L23" s="6">
        <f t="shared" si="1"/>
        <v>945878</v>
      </c>
      <c r="M23" s="6">
        <f t="shared" si="2"/>
        <v>75.47337725608276</v>
      </c>
      <c r="N23" s="6">
        <f t="shared" si="3"/>
        <v>945878</v>
      </c>
      <c r="O23" s="6">
        <f t="shared" si="4"/>
        <v>139452</v>
      </c>
      <c r="P23" s="6">
        <f t="shared" si="5"/>
        <v>75.47337725608276</v>
      </c>
    </row>
    <row r="24" spans="1:16" ht="63.75">
      <c r="A24" s="4" t="s">
        <v>177</v>
      </c>
      <c r="B24" s="5" t="s">
        <v>178</v>
      </c>
      <c r="C24" s="6">
        <v>800000</v>
      </c>
      <c r="D24" s="6">
        <v>800000</v>
      </c>
      <c r="E24" s="6">
        <v>329467</v>
      </c>
      <c r="F24" s="6">
        <v>256627</v>
      </c>
      <c r="G24" s="6">
        <v>0</v>
      </c>
      <c r="H24" s="6">
        <v>256627</v>
      </c>
      <c r="I24" s="6">
        <v>0</v>
      </c>
      <c r="J24" s="6">
        <v>154630.17</v>
      </c>
      <c r="K24" s="6">
        <f t="shared" si="0"/>
        <v>72840</v>
      </c>
      <c r="L24" s="6">
        <f t="shared" si="1"/>
        <v>543373</v>
      </c>
      <c r="M24" s="6">
        <f t="shared" si="2"/>
        <v>77.89156425377959</v>
      </c>
      <c r="N24" s="6">
        <f t="shared" si="3"/>
        <v>543373</v>
      </c>
      <c r="O24" s="6">
        <f t="shared" si="4"/>
        <v>72840</v>
      </c>
      <c r="P24" s="6">
        <f t="shared" si="5"/>
        <v>77.89156425377959</v>
      </c>
    </row>
    <row r="25" spans="1:16" ht="76.5">
      <c r="A25" s="4" t="s">
        <v>179</v>
      </c>
      <c r="B25" s="5" t="s">
        <v>180</v>
      </c>
      <c r="C25" s="6">
        <v>3000000</v>
      </c>
      <c r="D25" s="6">
        <v>3000000</v>
      </c>
      <c r="E25" s="6">
        <v>869309</v>
      </c>
      <c r="F25" s="6">
        <v>579005</v>
      </c>
      <c r="G25" s="6">
        <v>0</v>
      </c>
      <c r="H25" s="6">
        <v>579005</v>
      </c>
      <c r="I25" s="6">
        <v>0</v>
      </c>
      <c r="J25" s="6">
        <v>546485.14</v>
      </c>
      <c r="K25" s="6">
        <f t="shared" si="0"/>
        <v>290304</v>
      </c>
      <c r="L25" s="6">
        <f t="shared" si="1"/>
        <v>2420995</v>
      </c>
      <c r="M25" s="6">
        <f t="shared" si="2"/>
        <v>66.60520022224549</v>
      </c>
      <c r="N25" s="6">
        <f t="shared" si="3"/>
        <v>2420995</v>
      </c>
      <c r="O25" s="6">
        <f t="shared" si="4"/>
        <v>290304</v>
      </c>
      <c r="P25" s="6">
        <f t="shared" si="5"/>
        <v>66.60520022224549</v>
      </c>
    </row>
    <row r="26" spans="1:16" ht="25.5">
      <c r="A26" s="4" t="s">
        <v>181</v>
      </c>
      <c r="B26" s="5" t="s">
        <v>182</v>
      </c>
      <c r="C26" s="6">
        <v>2000000</v>
      </c>
      <c r="D26" s="6">
        <v>2000000</v>
      </c>
      <c r="E26" s="6">
        <v>837851</v>
      </c>
      <c r="F26" s="6">
        <v>512809</v>
      </c>
      <c r="G26" s="6">
        <v>0</v>
      </c>
      <c r="H26" s="6">
        <v>512809</v>
      </c>
      <c r="I26" s="6">
        <v>0</v>
      </c>
      <c r="J26" s="6">
        <v>495393.8</v>
      </c>
      <c r="K26" s="6">
        <f t="shared" si="0"/>
        <v>325042</v>
      </c>
      <c r="L26" s="6">
        <f t="shared" si="1"/>
        <v>1487191</v>
      </c>
      <c r="M26" s="6">
        <f t="shared" si="2"/>
        <v>61.20527396876055</v>
      </c>
      <c r="N26" s="6">
        <f t="shared" si="3"/>
        <v>1487191</v>
      </c>
      <c r="O26" s="6">
        <f t="shared" si="4"/>
        <v>325042</v>
      </c>
      <c r="P26" s="6">
        <f t="shared" si="5"/>
        <v>61.20527396876055</v>
      </c>
    </row>
    <row r="27" spans="1:16" ht="25.5">
      <c r="A27" s="4" t="s">
        <v>183</v>
      </c>
      <c r="B27" s="5" t="s">
        <v>184</v>
      </c>
      <c r="C27" s="6">
        <v>121979300</v>
      </c>
      <c r="D27" s="6">
        <v>123393909</v>
      </c>
      <c r="E27" s="6">
        <v>118936983</v>
      </c>
      <c r="F27" s="6">
        <v>101919440</v>
      </c>
      <c r="G27" s="6">
        <v>0</v>
      </c>
      <c r="H27" s="6">
        <v>101919440</v>
      </c>
      <c r="I27" s="6">
        <v>0</v>
      </c>
      <c r="J27" s="6">
        <v>110200396.53</v>
      </c>
      <c r="K27" s="6">
        <f t="shared" si="0"/>
        <v>17017543</v>
      </c>
      <c r="L27" s="6">
        <f t="shared" si="1"/>
        <v>21474469</v>
      </c>
      <c r="M27" s="6">
        <f t="shared" si="2"/>
        <v>85.69196681237491</v>
      </c>
      <c r="N27" s="6">
        <f t="shared" si="3"/>
        <v>21474469</v>
      </c>
      <c r="O27" s="6">
        <f t="shared" si="4"/>
        <v>17017543</v>
      </c>
      <c r="P27" s="6">
        <f t="shared" si="5"/>
        <v>85.69196681237491</v>
      </c>
    </row>
    <row r="28" spans="1:16" ht="63.75">
      <c r="A28" s="4" t="s">
        <v>185</v>
      </c>
      <c r="B28" s="5" t="s">
        <v>186</v>
      </c>
      <c r="C28" s="6">
        <v>459155</v>
      </c>
      <c r="D28" s="6">
        <v>459155</v>
      </c>
      <c r="E28" s="6">
        <v>416053</v>
      </c>
      <c r="F28" s="6">
        <v>200150.16</v>
      </c>
      <c r="G28" s="6">
        <v>0</v>
      </c>
      <c r="H28" s="6">
        <v>200150.16</v>
      </c>
      <c r="I28" s="6">
        <v>0</v>
      </c>
      <c r="J28" s="6">
        <v>0</v>
      </c>
      <c r="K28" s="6">
        <f t="shared" si="0"/>
        <v>215902.84</v>
      </c>
      <c r="L28" s="6">
        <f t="shared" si="1"/>
        <v>259004.84</v>
      </c>
      <c r="M28" s="6">
        <f t="shared" si="2"/>
        <v>48.10689022792769</v>
      </c>
      <c r="N28" s="6">
        <f t="shared" si="3"/>
        <v>259004.84</v>
      </c>
      <c r="O28" s="6">
        <f t="shared" si="4"/>
        <v>215902.84</v>
      </c>
      <c r="P28" s="6">
        <f t="shared" si="5"/>
        <v>48.10689022792769</v>
      </c>
    </row>
    <row r="29" spans="1:16" ht="63.75">
      <c r="A29" s="4" t="s">
        <v>187</v>
      </c>
      <c r="B29" s="5" t="s">
        <v>188</v>
      </c>
      <c r="C29" s="6">
        <v>27025</v>
      </c>
      <c r="D29" s="6">
        <v>27025</v>
      </c>
      <c r="E29" s="6">
        <v>24691</v>
      </c>
      <c r="F29" s="6">
        <v>12076.5</v>
      </c>
      <c r="G29" s="6">
        <v>0</v>
      </c>
      <c r="H29" s="6">
        <v>12076.5</v>
      </c>
      <c r="I29" s="6">
        <v>0</v>
      </c>
      <c r="J29" s="6">
        <v>0</v>
      </c>
      <c r="K29" s="6">
        <f t="shared" si="0"/>
        <v>12614.5</v>
      </c>
      <c r="L29" s="6">
        <f t="shared" si="1"/>
        <v>14948.5</v>
      </c>
      <c r="M29" s="6">
        <f t="shared" si="2"/>
        <v>48.91053420274594</v>
      </c>
      <c r="N29" s="6">
        <f t="shared" si="3"/>
        <v>14948.5</v>
      </c>
      <c r="O29" s="6">
        <f t="shared" si="4"/>
        <v>12614.5</v>
      </c>
      <c r="P29" s="6">
        <f t="shared" si="5"/>
        <v>48.91053420274594</v>
      </c>
    </row>
    <row r="30" spans="1:16" ht="63.75">
      <c r="A30" s="4" t="s">
        <v>189</v>
      </c>
      <c r="B30" s="5" t="s">
        <v>190</v>
      </c>
      <c r="C30" s="6">
        <v>33000</v>
      </c>
      <c r="D30" s="6">
        <v>33000</v>
      </c>
      <c r="E30" s="6">
        <v>30250</v>
      </c>
      <c r="F30" s="6">
        <v>14137.31</v>
      </c>
      <c r="G30" s="6">
        <v>0</v>
      </c>
      <c r="H30" s="6">
        <v>14137.31</v>
      </c>
      <c r="I30" s="6">
        <v>0</v>
      </c>
      <c r="J30" s="6">
        <v>0</v>
      </c>
      <c r="K30" s="6">
        <f t="shared" si="0"/>
        <v>16112.69</v>
      </c>
      <c r="L30" s="6">
        <f t="shared" si="1"/>
        <v>18862.690000000002</v>
      </c>
      <c r="M30" s="6">
        <f t="shared" si="2"/>
        <v>46.734909090909085</v>
      </c>
      <c r="N30" s="6">
        <f t="shared" si="3"/>
        <v>18862.690000000002</v>
      </c>
      <c r="O30" s="6">
        <f t="shared" si="4"/>
        <v>16112.69</v>
      </c>
      <c r="P30" s="6">
        <f t="shared" si="5"/>
        <v>46.734909090909085</v>
      </c>
    </row>
    <row r="31" spans="1:16" ht="76.5">
      <c r="A31" s="4" t="s">
        <v>191</v>
      </c>
      <c r="B31" s="5" t="s">
        <v>180</v>
      </c>
      <c r="C31" s="6">
        <v>21620</v>
      </c>
      <c r="D31" s="6">
        <v>21620</v>
      </c>
      <c r="E31" s="6">
        <v>19805</v>
      </c>
      <c r="F31" s="6">
        <v>15073.18</v>
      </c>
      <c r="G31" s="6">
        <v>0</v>
      </c>
      <c r="H31" s="6">
        <v>15073.18</v>
      </c>
      <c r="I31" s="6">
        <v>0</v>
      </c>
      <c r="J31" s="6">
        <v>0</v>
      </c>
      <c r="K31" s="6">
        <f t="shared" si="0"/>
        <v>4731.82</v>
      </c>
      <c r="L31" s="6">
        <f t="shared" si="1"/>
        <v>6546.82</v>
      </c>
      <c r="M31" s="6">
        <f t="shared" si="2"/>
        <v>76.10795253723808</v>
      </c>
      <c r="N31" s="6">
        <f t="shared" si="3"/>
        <v>6546.82</v>
      </c>
      <c r="O31" s="6">
        <f t="shared" si="4"/>
        <v>4731.82</v>
      </c>
      <c r="P31" s="6">
        <f t="shared" si="5"/>
        <v>76.10795253723808</v>
      </c>
    </row>
    <row r="32" spans="1:16" ht="25.5">
      <c r="A32" s="4" t="s">
        <v>192</v>
      </c>
      <c r="B32" s="5" t="s">
        <v>193</v>
      </c>
      <c r="C32" s="6">
        <v>75670</v>
      </c>
      <c r="D32" s="6">
        <v>75670</v>
      </c>
      <c r="E32" s="6">
        <v>75570</v>
      </c>
      <c r="F32" s="6">
        <v>65616.18</v>
      </c>
      <c r="G32" s="6">
        <v>0</v>
      </c>
      <c r="H32" s="6">
        <v>65616.18</v>
      </c>
      <c r="I32" s="6">
        <v>0</v>
      </c>
      <c r="J32" s="6">
        <v>0</v>
      </c>
      <c r="K32" s="6">
        <f t="shared" si="0"/>
        <v>9953.820000000007</v>
      </c>
      <c r="L32" s="6">
        <f t="shared" si="1"/>
        <v>10053.820000000007</v>
      </c>
      <c r="M32" s="6">
        <f t="shared" si="2"/>
        <v>86.828344581183</v>
      </c>
      <c r="N32" s="6">
        <f t="shared" si="3"/>
        <v>10053.820000000007</v>
      </c>
      <c r="O32" s="6">
        <f t="shared" si="4"/>
        <v>9953.820000000007</v>
      </c>
      <c r="P32" s="6">
        <f t="shared" si="5"/>
        <v>86.828344581183</v>
      </c>
    </row>
    <row r="33" spans="1:16" ht="38.25">
      <c r="A33" s="4" t="s">
        <v>194</v>
      </c>
      <c r="B33" s="5" t="s">
        <v>195</v>
      </c>
      <c r="C33" s="6">
        <v>5539030</v>
      </c>
      <c r="D33" s="6">
        <v>5039030</v>
      </c>
      <c r="E33" s="6">
        <v>4576631</v>
      </c>
      <c r="F33" s="6">
        <v>3159580.67</v>
      </c>
      <c r="G33" s="6">
        <v>0</v>
      </c>
      <c r="H33" s="6">
        <v>3159580.67</v>
      </c>
      <c r="I33" s="6">
        <v>0</v>
      </c>
      <c r="J33" s="6">
        <v>166141.05</v>
      </c>
      <c r="K33" s="6">
        <f t="shared" si="0"/>
        <v>1417050.33</v>
      </c>
      <c r="L33" s="6">
        <f t="shared" si="1"/>
        <v>1879449.33</v>
      </c>
      <c r="M33" s="6">
        <f t="shared" si="2"/>
        <v>69.03726059627704</v>
      </c>
      <c r="N33" s="6">
        <f t="shared" si="3"/>
        <v>1879449.33</v>
      </c>
      <c r="O33" s="6">
        <f t="shared" si="4"/>
        <v>1417050.33</v>
      </c>
      <c r="P33" s="6">
        <f t="shared" si="5"/>
        <v>69.03726059627704</v>
      </c>
    </row>
    <row r="34" spans="1:16" ht="25.5">
      <c r="A34" s="4" t="s">
        <v>317</v>
      </c>
      <c r="B34" s="5" t="s">
        <v>318</v>
      </c>
      <c r="C34" s="6">
        <v>0</v>
      </c>
      <c r="D34" s="6">
        <v>100000</v>
      </c>
      <c r="E34" s="6">
        <v>100000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100000</v>
      </c>
      <c r="L34" s="6">
        <f t="shared" si="1"/>
        <v>100000</v>
      </c>
      <c r="M34" s="6">
        <f t="shared" si="2"/>
        <v>0</v>
      </c>
      <c r="N34" s="6">
        <f t="shared" si="3"/>
        <v>100000</v>
      </c>
      <c r="O34" s="6">
        <f t="shared" si="4"/>
        <v>100000</v>
      </c>
      <c r="P34" s="6">
        <f t="shared" si="5"/>
        <v>0</v>
      </c>
    </row>
    <row r="35" spans="1:16" ht="38.25">
      <c r="A35" s="4" t="s">
        <v>289</v>
      </c>
      <c r="B35" s="5" t="s">
        <v>290</v>
      </c>
      <c r="C35" s="6">
        <v>0</v>
      </c>
      <c r="D35" s="6">
        <v>1290931</v>
      </c>
      <c r="E35" s="6">
        <v>1278431</v>
      </c>
      <c r="F35" s="6">
        <v>1265929.07</v>
      </c>
      <c r="G35" s="6">
        <v>0</v>
      </c>
      <c r="H35" s="6">
        <v>1265622.55</v>
      </c>
      <c r="I35" s="6">
        <v>306.52</v>
      </c>
      <c r="J35" s="6">
        <v>0</v>
      </c>
      <c r="K35" s="6">
        <f t="shared" si="0"/>
        <v>12501.929999999935</v>
      </c>
      <c r="L35" s="6">
        <f t="shared" si="1"/>
        <v>25001.929999999935</v>
      </c>
      <c r="M35" s="6">
        <f t="shared" si="2"/>
        <v>99.02208801257166</v>
      </c>
      <c r="N35" s="6">
        <f t="shared" si="3"/>
        <v>25308.449999999953</v>
      </c>
      <c r="O35" s="6">
        <f t="shared" si="4"/>
        <v>12808.449999999953</v>
      </c>
      <c r="P35" s="6">
        <f t="shared" si="5"/>
        <v>98.99811174791601</v>
      </c>
    </row>
    <row r="36" spans="1:16" ht="12.75">
      <c r="A36" s="4" t="s">
        <v>196</v>
      </c>
      <c r="B36" s="5" t="s">
        <v>197</v>
      </c>
      <c r="C36" s="6">
        <v>817935</v>
      </c>
      <c r="D36" s="6">
        <v>837935</v>
      </c>
      <c r="E36" s="6">
        <v>769069</v>
      </c>
      <c r="F36" s="6">
        <v>640201.8</v>
      </c>
      <c r="G36" s="6">
        <v>0</v>
      </c>
      <c r="H36" s="6">
        <v>640201.8</v>
      </c>
      <c r="I36" s="6">
        <v>0</v>
      </c>
      <c r="J36" s="6">
        <v>48877.76</v>
      </c>
      <c r="K36" s="6">
        <f t="shared" si="0"/>
        <v>128867.19999999995</v>
      </c>
      <c r="L36" s="6">
        <f t="shared" si="1"/>
        <v>197733.19999999995</v>
      </c>
      <c r="M36" s="6">
        <f t="shared" si="2"/>
        <v>83.24374015855534</v>
      </c>
      <c r="N36" s="6">
        <f t="shared" si="3"/>
        <v>197733.19999999995</v>
      </c>
      <c r="O36" s="6">
        <f t="shared" si="4"/>
        <v>128867.19999999995</v>
      </c>
      <c r="P36" s="6">
        <f t="shared" si="5"/>
        <v>83.24374015855534</v>
      </c>
    </row>
    <row r="37" spans="1:16" ht="25.5">
      <c r="A37" s="4" t="s">
        <v>198</v>
      </c>
      <c r="B37" s="5" t="s">
        <v>281</v>
      </c>
      <c r="C37" s="6">
        <v>95542</v>
      </c>
      <c r="D37" s="6">
        <v>95542</v>
      </c>
      <c r="E37" s="6">
        <v>95542</v>
      </c>
      <c r="F37" s="6">
        <v>73176.23</v>
      </c>
      <c r="G37" s="6">
        <v>0</v>
      </c>
      <c r="H37" s="6">
        <v>73176.23</v>
      </c>
      <c r="I37" s="6">
        <v>0</v>
      </c>
      <c r="J37" s="6">
        <v>0</v>
      </c>
      <c r="K37" s="6">
        <f t="shared" si="0"/>
        <v>22365.770000000004</v>
      </c>
      <c r="L37" s="6">
        <f t="shared" si="1"/>
        <v>22365.770000000004</v>
      </c>
      <c r="M37" s="6">
        <f t="shared" si="2"/>
        <v>76.59064076531786</v>
      </c>
      <c r="N37" s="6">
        <f t="shared" si="3"/>
        <v>22365.770000000004</v>
      </c>
      <c r="O37" s="6">
        <f t="shared" si="4"/>
        <v>22365.770000000004</v>
      </c>
      <c r="P37" s="6">
        <f t="shared" si="5"/>
        <v>76.59064076531786</v>
      </c>
    </row>
    <row r="38" spans="1:16" ht="12.75">
      <c r="A38" s="4" t="s">
        <v>199</v>
      </c>
      <c r="B38" s="5" t="s">
        <v>200</v>
      </c>
      <c r="C38" s="6">
        <v>53791761</v>
      </c>
      <c r="D38" s="6">
        <v>50826261</v>
      </c>
      <c r="E38" s="6">
        <v>47246387</v>
      </c>
      <c r="F38" s="6">
        <v>41436174.14</v>
      </c>
      <c r="G38" s="6">
        <v>0</v>
      </c>
      <c r="H38" s="6">
        <v>41436173.6</v>
      </c>
      <c r="I38" s="6">
        <v>0.54</v>
      </c>
      <c r="J38" s="6">
        <v>3899615.75</v>
      </c>
      <c r="K38" s="6">
        <f t="shared" si="0"/>
        <v>5810212.859999999</v>
      </c>
      <c r="L38" s="6">
        <f t="shared" si="1"/>
        <v>9390086.86</v>
      </c>
      <c r="M38" s="6">
        <f t="shared" si="2"/>
        <v>87.70231285621904</v>
      </c>
      <c r="N38" s="6">
        <f t="shared" si="3"/>
        <v>9390087.399999999</v>
      </c>
      <c r="O38" s="6">
        <f t="shared" si="4"/>
        <v>5810213.3999999985</v>
      </c>
      <c r="P38" s="6">
        <f t="shared" si="5"/>
        <v>87.70231171327451</v>
      </c>
    </row>
    <row r="39" spans="1:16" ht="25.5">
      <c r="A39" s="4" t="s">
        <v>201</v>
      </c>
      <c r="B39" s="5" t="s">
        <v>202</v>
      </c>
      <c r="C39" s="6">
        <v>2899335</v>
      </c>
      <c r="D39" s="6">
        <v>2899335</v>
      </c>
      <c r="E39" s="6">
        <v>2657285</v>
      </c>
      <c r="F39" s="6">
        <v>2303169.68</v>
      </c>
      <c r="G39" s="6">
        <v>0</v>
      </c>
      <c r="H39" s="6">
        <v>2303169.68</v>
      </c>
      <c r="I39" s="6">
        <v>0</v>
      </c>
      <c r="J39" s="6">
        <v>170786.59</v>
      </c>
      <c r="K39" s="6">
        <f t="shared" si="0"/>
        <v>354115.31999999983</v>
      </c>
      <c r="L39" s="6">
        <f t="shared" si="1"/>
        <v>596165.3199999998</v>
      </c>
      <c r="M39" s="6">
        <f t="shared" si="2"/>
        <v>86.67379223530784</v>
      </c>
      <c r="N39" s="6">
        <f t="shared" si="3"/>
        <v>596165.3199999998</v>
      </c>
      <c r="O39" s="6">
        <f t="shared" si="4"/>
        <v>354115.31999999983</v>
      </c>
      <c r="P39" s="6">
        <f t="shared" si="5"/>
        <v>86.67379223530784</v>
      </c>
    </row>
    <row r="40" spans="1:16" ht="12.75">
      <c r="A40" s="4" t="s">
        <v>203</v>
      </c>
      <c r="B40" s="5" t="s">
        <v>204</v>
      </c>
      <c r="C40" s="6">
        <v>9093352</v>
      </c>
      <c r="D40" s="6">
        <v>10693352</v>
      </c>
      <c r="E40" s="6">
        <v>10485999</v>
      </c>
      <c r="F40" s="6">
        <v>8414086.64</v>
      </c>
      <c r="G40" s="6">
        <v>0</v>
      </c>
      <c r="H40" s="6">
        <v>8414086.64</v>
      </c>
      <c r="I40" s="6">
        <v>0</v>
      </c>
      <c r="J40" s="6">
        <v>871775.01</v>
      </c>
      <c r="K40" s="6">
        <f t="shared" si="0"/>
        <v>2071912.3599999994</v>
      </c>
      <c r="L40" s="6">
        <f t="shared" si="1"/>
        <v>2279265.3599999994</v>
      </c>
      <c r="M40" s="6">
        <f t="shared" si="2"/>
        <v>80.24115432397048</v>
      </c>
      <c r="N40" s="6">
        <f t="shared" si="3"/>
        <v>2279265.3599999994</v>
      </c>
      <c r="O40" s="6">
        <f t="shared" si="4"/>
        <v>2071912.3599999994</v>
      </c>
      <c r="P40" s="6">
        <f t="shared" si="5"/>
        <v>80.24115432397048</v>
      </c>
    </row>
    <row r="41" spans="1:16" ht="12.75">
      <c r="A41" s="4" t="s">
        <v>205</v>
      </c>
      <c r="B41" s="5" t="s">
        <v>206</v>
      </c>
      <c r="C41" s="6">
        <v>587446</v>
      </c>
      <c r="D41" s="6">
        <v>587446</v>
      </c>
      <c r="E41" s="6">
        <v>535800</v>
      </c>
      <c r="F41" s="6">
        <v>359778.13</v>
      </c>
      <c r="G41" s="6">
        <v>0</v>
      </c>
      <c r="H41" s="6">
        <v>359778.13</v>
      </c>
      <c r="I41" s="6">
        <v>0</v>
      </c>
      <c r="J41" s="6">
        <v>36887.19</v>
      </c>
      <c r="K41" s="6">
        <f t="shared" si="0"/>
        <v>176021.87</v>
      </c>
      <c r="L41" s="6">
        <f t="shared" si="1"/>
        <v>227667.87</v>
      </c>
      <c r="M41" s="6">
        <f t="shared" si="2"/>
        <v>67.14784061216872</v>
      </c>
      <c r="N41" s="6">
        <f t="shared" si="3"/>
        <v>227667.87</v>
      </c>
      <c r="O41" s="6">
        <f t="shared" si="4"/>
        <v>176021.87</v>
      </c>
      <c r="P41" s="6">
        <f t="shared" si="5"/>
        <v>67.14784061216872</v>
      </c>
    </row>
    <row r="42" spans="1:16" ht="12.75">
      <c r="A42" s="4" t="s">
        <v>207</v>
      </c>
      <c r="B42" s="5" t="s">
        <v>208</v>
      </c>
      <c r="C42" s="6">
        <v>149640</v>
      </c>
      <c r="D42" s="6">
        <v>192640</v>
      </c>
      <c r="E42" s="6">
        <v>181890</v>
      </c>
      <c r="F42" s="6">
        <v>154800</v>
      </c>
      <c r="G42" s="6">
        <v>0</v>
      </c>
      <c r="H42" s="6">
        <v>154800</v>
      </c>
      <c r="I42" s="6">
        <v>0</v>
      </c>
      <c r="J42" s="6">
        <v>11180</v>
      </c>
      <c r="K42" s="6">
        <f t="shared" si="0"/>
        <v>27090</v>
      </c>
      <c r="L42" s="6">
        <f t="shared" si="1"/>
        <v>37840</v>
      </c>
      <c r="M42" s="6">
        <f t="shared" si="2"/>
        <v>85.1063829787234</v>
      </c>
      <c r="N42" s="6">
        <f t="shared" si="3"/>
        <v>37840</v>
      </c>
      <c r="O42" s="6">
        <f t="shared" si="4"/>
        <v>27090</v>
      </c>
      <c r="P42" s="6">
        <f t="shared" si="5"/>
        <v>85.1063829787234</v>
      </c>
    </row>
    <row r="43" spans="1:16" ht="25.5">
      <c r="A43" s="4" t="s">
        <v>209</v>
      </c>
      <c r="B43" s="5" t="s">
        <v>210</v>
      </c>
      <c r="C43" s="6">
        <v>19474459</v>
      </c>
      <c r="D43" s="6">
        <v>20374459</v>
      </c>
      <c r="E43" s="6">
        <v>19139556</v>
      </c>
      <c r="F43" s="6">
        <v>16889036.93</v>
      </c>
      <c r="G43" s="6">
        <v>0</v>
      </c>
      <c r="H43" s="6">
        <v>16889036.93</v>
      </c>
      <c r="I43" s="6">
        <v>0</v>
      </c>
      <c r="J43" s="6">
        <v>1589137.55</v>
      </c>
      <c r="K43" s="6">
        <f t="shared" si="0"/>
        <v>2250519.0700000003</v>
      </c>
      <c r="L43" s="6">
        <f t="shared" si="1"/>
        <v>3485422.0700000003</v>
      </c>
      <c r="M43" s="6">
        <f t="shared" si="2"/>
        <v>88.2415293750806</v>
      </c>
      <c r="N43" s="6">
        <f t="shared" si="3"/>
        <v>3485422.0700000003</v>
      </c>
      <c r="O43" s="6">
        <f t="shared" si="4"/>
        <v>2250519.0700000003</v>
      </c>
      <c r="P43" s="6">
        <f t="shared" si="5"/>
        <v>88.2415293750806</v>
      </c>
    </row>
    <row r="44" spans="1:16" ht="25.5">
      <c r="A44" s="4" t="s">
        <v>211</v>
      </c>
      <c r="B44" s="5" t="s">
        <v>212</v>
      </c>
      <c r="C44" s="6">
        <v>20278120</v>
      </c>
      <c r="D44" s="6">
        <v>20278120</v>
      </c>
      <c r="E44" s="6">
        <v>18579420</v>
      </c>
      <c r="F44" s="6">
        <v>15759499.5</v>
      </c>
      <c r="G44" s="6">
        <v>0</v>
      </c>
      <c r="H44" s="6">
        <v>15758187.5</v>
      </c>
      <c r="I44" s="6">
        <v>1312</v>
      </c>
      <c r="J44" s="6">
        <v>1856759.83</v>
      </c>
      <c r="K44" s="6">
        <f t="shared" si="0"/>
        <v>2819920.5</v>
      </c>
      <c r="L44" s="6">
        <f t="shared" si="1"/>
        <v>4518620.5</v>
      </c>
      <c r="M44" s="6">
        <f t="shared" si="2"/>
        <v>84.82234375454132</v>
      </c>
      <c r="N44" s="6">
        <f t="shared" si="3"/>
        <v>4519932.5</v>
      </c>
      <c r="O44" s="6">
        <f t="shared" si="4"/>
        <v>2821232.5</v>
      </c>
      <c r="P44" s="6">
        <f t="shared" si="5"/>
        <v>84.81528217780749</v>
      </c>
    </row>
    <row r="45" spans="1:16" ht="25.5">
      <c r="A45" s="4" t="s">
        <v>213</v>
      </c>
      <c r="B45" s="5" t="s">
        <v>214</v>
      </c>
      <c r="C45" s="6">
        <v>217248</v>
      </c>
      <c r="D45" s="6">
        <v>217248</v>
      </c>
      <c r="E45" s="6">
        <v>204820</v>
      </c>
      <c r="F45" s="6">
        <v>165946.92</v>
      </c>
      <c r="G45" s="6">
        <v>0</v>
      </c>
      <c r="H45" s="6">
        <v>165946.92</v>
      </c>
      <c r="I45" s="6">
        <v>0</v>
      </c>
      <c r="J45" s="6">
        <v>11260.38</v>
      </c>
      <c r="K45" s="6">
        <f t="shared" si="0"/>
        <v>38873.07999999999</v>
      </c>
      <c r="L45" s="6">
        <f t="shared" si="1"/>
        <v>51301.07999999999</v>
      </c>
      <c r="M45" s="6">
        <f t="shared" si="2"/>
        <v>81.02085733815058</v>
      </c>
      <c r="N45" s="6">
        <f t="shared" si="3"/>
        <v>51301.07999999999</v>
      </c>
      <c r="O45" s="6">
        <f t="shared" si="4"/>
        <v>38873.07999999999</v>
      </c>
      <c r="P45" s="6">
        <f t="shared" si="5"/>
        <v>81.02085733815058</v>
      </c>
    </row>
    <row r="46" spans="1:16" ht="25.5">
      <c r="A46" s="4" t="s">
        <v>215</v>
      </c>
      <c r="B46" s="5" t="s">
        <v>282</v>
      </c>
      <c r="C46" s="6">
        <v>2997410</v>
      </c>
      <c r="D46" s="6">
        <v>3399910</v>
      </c>
      <c r="E46" s="6">
        <v>3342652</v>
      </c>
      <c r="F46" s="6">
        <v>2829975.95</v>
      </c>
      <c r="G46" s="6">
        <v>0</v>
      </c>
      <c r="H46" s="6">
        <v>2829975.95</v>
      </c>
      <c r="I46" s="6">
        <v>0</v>
      </c>
      <c r="J46" s="6">
        <v>265629</v>
      </c>
      <c r="K46" s="6">
        <f t="shared" si="0"/>
        <v>512676.0499999998</v>
      </c>
      <c r="L46" s="6">
        <f t="shared" si="1"/>
        <v>569934.0499999998</v>
      </c>
      <c r="M46" s="6">
        <f t="shared" si="2"/>
        <v>84.66259574732877</v>
      </c>
      <c r="N46" s="6">
        <f t="shared" si="3"/>
        <v>569934.0499999998</v>
      </c>
      <c r="O46" s="6">
        <f t="shared" si="4"/>
        <v>512676.0499999998</v>
      </c>
      <c r="P46" s="6">
        <f t="shared" si="5"/>
        <v>84.66259574732877</v>
      </c>
    </row>
    <row r="47" spans="1:16" ht="25.5">
      <c r="A47" s="4" t="s">
        <v>216</v>
      </c>
      <c r="B47" s="5" t="s">
        <v>217</v>
      </c>
      <c r="C47" s="6">
        <v>81635</v>
      </c>
      <c r="D47" s="6">
        <v>81635</v>
      </c>
      <c r="E47" s="6">
        <v>75592</v>
      </c>
      <c r="F47" s="6">
        <v>10660</v>
      </c>
      <c r="G47" s="6">
        <v>0</v>
      </c>
      <c r="H47" s="6">
        <v>10659.5</v>
      </c>
      <c r="I47" s="6">
        <v>0.5</v>
      </c>
      <c r="J47" s="6">
        <v>0</v>
      </c>
      <c r="K47" s="6">
        <f t="shared" si="0"/>
        <v>64932</v>
      </c>
      <c r="L47" s="6">
        <f t="shared" si="1"/>
        <v>70975</v>
      </c>
      <c r="M47" s="6">
        <f t="shared" si="2"/>
        <v>14.10202137792359</v>
      </c>
      <c r="N47" s="6">
        <f t="shared" si="3"/>
        <v>70975.5</v>
      </c>
      <c r="O47" s="6">
        <f t="shared" si="4"/>
        <v>64932.5</v>
      </c>
      <c r="P47" s="6">
        <f t="shared" si="5"/>
        <v>14.101359932267965</v>
      </c>
    </row>
    <row r="48" spans="1:16" ht="51">
      <c r="A48" s="4" t="s">
        <v>218</v>
      </c>
      <c r="B48" s="5" t="s">
        <v>219</v>
      </c>
      <c r="C48" s="6">
        <v>4734008</v>
      </c>
      <c r="D48" s="6">
        <v>4740227</v>
      </c>
      <c r="E48" s="6">
        <v>4361601</v>
      </c>
      <c r="F48" s="6">
        <v>3856217.34</v>
      </c>
      <c r="G48" s="6">
        <v>0</v>
      </c>
      <c r="H48" s="6">
        <v>3827890.34</v>
      </c>
      <c r="I48" s="6">
        <v>28327</v>
      </c>
      <c r="J48" s="6">
        <v>0</v>
      </c>
      <c r="K48" s="6">
        <f t="shared" si="0"/>
        <v>505383.66000000015</v>
      </c>
      <c r="L48" s="6">
        <f t="shared" si="1"/>
        <v>884009.6600000001</v>
      </c>
      <c r="M48" s="6">
        <f t="shared" si="2"/>
        <v>88.41288646072853</v>
      </c>
      <c r="N48" s="6">
        <f t="shared" si="3"/>
        <v>912336.6600000001</v>
      </c>
      <c r="O48" s="6">
        <f t="shared" si="4"/>
        <v>533710.6600000001</v>
      </c>
      <c r="P48" s="6">
        <f t="shared" si="5"/>
        <v>87.7634231100002</v>
      </c>
    </row>
    <row r="49" spans="1:16" ht="25.5">
      <c r="A49" s="4" t="s">
        <v>319</v>
      </c>
      <c r="B49" s="5" t="s">
        <v>320</v>
      </c>
      <c r="C49" s="6">
        <v>0</v>
      </c>
      <c r="D49" s="6">
        <v>9000</v>
      </c>
      <c r="E49" s="6">
        <v>9000</v>
      </c>
      <c r="F49" s="6">
        <v>4722.9</v>
      </c>
      <c r="G49" s="6">
        <v>0</v>
      </c>
      <c r="H49" s="6">
        <v>4722.9</v>
      </c>
      <c r="I49" s="6">
        <v>0</v>
      </c>
      <c r="J49" s="6">
        <v>3490</v>
      </c>
      <c r="K49" s="6">
        <f t="shared" si="0"/>
        <v>4277.1</v>
      </c>
      <c r="L49" s="6">
        <f t="shared" si="1"/>
        <v>4277.1</v>
      </c>
      <c r="M49" s="6">
        <f t="shared" si="2"/>
        <v>52.47666666666666</v>
      </c>
      <c r="N49" s="6">
        <f t="shared" si="3"/>
        <v>4277.1</v>
      </c>
      <c r="O49" s="6">
        <f t="shared" si="4"/>
        <v>4277.1</v>
      </c>
      <c r="P49" s="6">
        <f t="shared" si="5"/>
        <v>52.47666666666666</v>
      </c>
    </row>
    <row r="50" spans="1:16" ht="12.75">
      <c r="A50" s="4" t="s">
        <v>220</v>
      </c>
      <c r="B50" s="5" t="s">
        <v>221</v>
      </c>
      <c r="C50" s="6">
        <v>994078</v>
      </c>
      <c r="D50" s="6">
        <v>999178</v>
      </c>
      <c r="E50" s="6">
        <v>897783</v>
      </c>
      <c r="F50" s="6">
        <v>779633.5</v>
      </c>
      <c r="G50" s="6">
        <v>0</v>
      </c>
      <c r="H50" s="6">
        <v>779633.5</v>
      </c>
      <c r="I50" s="6">
        <v>0</v>
      </c>
      <c r="J50" s="6">
        <v>523.07</v>
      </c>
      <c r="K50" s="6">
        <f t="shared" si="0"/>
        <v>118149.5</v>
      </c>
      <c r="L50" s="6">
        <f t="shared" si="1"/>
        <v>219544.5</v>
      </c>
      <c r="M50" s="6">
        <f t="shared" si="2"/>
        <v>86.83985996616109</v>
      </c>
      <c r="N50" s="6">
        <f t="shared" si="3"/>
        <v>219544.5</v>
      </c>
      <c r="O50" s="6">
        <f t="shared" si="4"/>
        <v>118149.5</v>
      </c>
      <c r="P50" s="6">
        <f t="shared" si="5"/>
        <v>86.83985996616109</v>
      </c>
    </row>
    <row r="51" spans="1:16" ht="25.5">
      <c r="A51" s="4" t="s">
        <v>222</v>
      </c>
      <c r="B51" s="5" t="s">
        <v>131</v>
      </c>
      <c r="C51" s="6">
        <v>59133</v>
      </c>
      <c r="D51" s="6">
        <v>59133</v>
      </c>
      <c r="E51" s="6">
        <v>59133</v>
      </c>
      <c r="F51" s="6">
        <v>24200</v>
      </c>
      <c r="G51" s="6">
        <v>0</v>
      </c>
      <c r="H51" s="6">
        <v>24200</v>
      </c>
      <c r="I51" s="6">
        <v>0</v>
      </c>
      <c r="J51" s="6">
        <v>0</v>
      </c>
      <c r="K51" s="6">
        <f t="shared" si="0"/>
        <v>34933</v>
      </c>
      <c r="L51" s="6">
        <f t="shared" si="1"/>
        <v>34933</v>
      </c>
      <c r="M51" s="6">
        <f t="shared" si="2"/>
        <v>40.92469517866505</v>
      </c>
      <c r="N51" s="6">
        <f t="shared" si="3"/>
        <v>34933</v>
      </c>
      <c r="O51" s="6">
        <f t="shared" si="4"/>
        <v>34933</v>
      </c>
      <c r="P51" s="6">
        <f t="shared" si="5"/>
        <v>40.92469517866505</v>
      </c>
    </row>
    <row r="52" spans="1:16" ht="38.25">
      <c r="A52" s="4" t="s">
        <v>223</v>
      </c>
      <c r="B52" s="5" t="s">
        <v>286</v>
      </c>
      <c r="C52" s="6">
        <v>167090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0</v>
      </c>
      <c r="P52" s="6">
        <f t="shared" si="5"/>
        <v>0</v>
      </c>
    </row>
    <row r="53" spans="1:16" ht="12.75">
      <c r="A53" s="4" t="s">
        <v>224</v>
      </c>
      <c r="B53" s="5" t="s">
        <v>225</v>
      </c>
      <c r="C53" s="6">
        <v>0</v>
      </c>
      <c r="D53" s="6">
        <v>197090</v>
      </c>
      <c r="E53" s="6">
        <v>190194</v>
      </c>
      <c r="F53" s="6">
        <v>82233.04</v>
      </c>
      <c r="G53" s="6">
        <v>0</v>
      </c>
      <c r="H53" s="6">
        <v>81533.04</v>
      </c>
      <c r="I53" s="6">
        <v>700</v>
      </c>
      <c r="J53" s="6">
        <v>700</v>
      </c>
      <c r="K53" s="6">
        <f t="shared" si="0"/>
        <v>107960.96</v>
      </c>
      <c r="L53" s="6">
        <f t="shared" si="1"/>
        <v>114856.96</v>
      </c>
      <c r="M53" s="6">
        <f t="shared" si="2"/>
        <v>43.23640072767805</v>
      </c>
      <c r="N53" s="6">
        <f t="shared" si="3"/>
        <v>115556.96</v>
      </c>
      <c r="O53" s="6">
        <f t="shared" si="4"/>
        <v>108660.96</v>
      </c>
      <c r="P53" s="6">
        <f t="shared" si="5"/>
        <v>42.86835546862677</v>
      </c>
    </row>
    <row r="54" spans="1:16" ht="51">
      <c r="A54" s="4" t="s">
        <v>226</v>
      </c>
      <c r="B54" s="5" t="s">
        <v>227</v>
      </c>
      <c r="C54" s="6">
        <v>612100</v>
      </c>
      <c r="D54" s="6">
        <v>762100</v>
      </c>
      <c r="E54" s="6">
        <v>762100</v>
      </c>
      <c r="F54" s="6">
        <v>747249.89</v>
      </c>
      <c r="G54" s="6">
        <v>0</v>
      </c>
      <c r="H54" s="6">
        <v>747249.89</v>
      </c>
      <c r="I54" s="6">
        <v>0</v>
      </c>
      <c r="J54" s="6">
        <v>0</v>
      </c>
      <c r="K54" s="6">
        <f t="shared" si="0"/>
        <v>14850.109999999986</v>
      </c>
      <c r="L54" s="6">
        <f t="shared" si="1"/>
        <v>14850.109999999986</v>
      </c>
      <c r="M54" s="6">
        <f t="shared" si="2"/>
        <v>98.0514223855137</v>
      </c>
      <c r="N54" s="6">
        <f t="shared" si="3"/>
        <v>14850.109999999986</v>
      </c>
      <c r="O54" s="6">
        <f t="shared" si="4"/>
        <v>14850.109999999986</v>
      </c>
      <c r="P54" s="6">
        <f t="shared" si="5"/>
        <v>98.0514223855137</v>
      </c>
    </row>
    <row r="55" spans="1:16" ht="51">
      <c r="A55" s="4" t="s">
        <v>228</v>
      </c>
      <c r="B55" s="5" t="s">
        <v>229</v>
      </c>
      <c r="C55" s="6">
        <v>1064579</v>
      </c>
      <c r="D55" s="6">
        <v>1114579</v>
      </c>
      <c r="E55" s="6">
        <v>1025864</v>
      </c>
      <c r="F55" s="6">
        <v>863160.73</v>
      </c>
      <c r="G55" s="6">
        <v>0</v>
      </c>
      <c r="H55" s="6">
        <v>859290.47</v>
      </c>
      <c r="I55" s="6">
        <v>3870.26</v>
      </c>
      <c r="J55" s="6">
        <v>87124.25</v>
      </c>
      <c r="K55" s="6">
        <f t="shared" si="0"/>
        <v>162703.27000000002</v>
      </c>
      <c r="L55" s="6">
        <f t="shared" si="1"/>
        <v>251418.27000000002</v>
      </c>
      <c r="M55" s="6">
        <f t="shared" si="2"/>
        <v>84.13987916526948</v>
      </c>
      <c r="N55" s="6">
        <f t="shared" si="3"/>
        <v>255288.53000000003</v>
      </c>
      <c r="O55" s="6">
        <f t="shared" si="4"/>
        <v>166573.53000000003</v>
      </c>
      <c r="P55" s="6">
        <f t="shared" si="5"/>
        <v>83.76261083340482</v>
      </c>
    </row>
    <row r="56" spans="1:16" ht="38.25">
      <c r="A56" s="4" t="s">
        <v>230</v>
      </c>
      <c r="B56" s="5" t="s">
        <v>231</v>
      </c>
      <c r="C56" s="6">
        <v>55141</v>
      </c>
      <c r="D56" s="6">
        <v>55141</v>
      </c>
      <c r="E56" s="6">
        <v>52341</v>
      </c>
      <c r="F56" s="6">
        <v>44540.62</v>
      </c>
      <c r="G56" s="6">
        <v>0</v>
      </c>
      <c r="H56" s="6">
        <v>44540.62</v>
      </c>
      <c r="I56" s="6">
        <v>0</v>
      </c>
      <c r="J56" s="6">
        <v>3808.29</v>
      </c>
      <c r="K56" s="6">
        <f t="shared" si="0"/>
        <v>7800.379999999997</v>
      </c>
      <c r="L56" s="6">
        <f t="shared" si="1"/>
        <v>10600.379999999997</v>
      </c>
      <c r="M56" s="6">
        <f t="shared" si="2"/>
        <v>85.09699852887795</v>
      </c>
      <c r="N56" s="6">
        <f t="shared" si="3"/>
        <v>10600.379999999997</v>
      </c>
      <c r="O56" s="6">
        <f t="shared" si="4"/>
        <v>7800.379999999997</v>
      </c>
      <c r="P56" s="6">
        <f t="shared" si="5"/>
        <v>85.09699852887795</v>
      </c>
    </row>
    <row r="57" spans="1:16" ht="38.25">
      <c r="A57" s="4" t="s">
        <v>232</v>
      </c>
      <c r="B57" s="5" t="s">
        <v>233</v>
      </c>
      <c r="C57" s="6">
        <v>120601</v>
      </c>
      <c r="D57" s="6">
        <v>123601</v>
      </c>
      <c r="E57" s="6">
        <v>113764</v>
      </c>
      <c r="F57" s="6">
        <v>101931</v>
      </c>
      <c r="G57" s="6">
        <v>0</v>
      </c>
      <c r="H57" s="6">
        <v>101931</v>
      </c>
      <c r="I57" s="6">
        <v>0</v>
      </c>
      <c r="J57" s="6">
        <v>0</v>
      </c>
      <c r="K57" s="6">
        <f t="shared" si="0"/>
        <v>11833</v>
      </c>
      <c r="L57" s="6">
        <f t="shared" si="1"/>
        <v>21670</v>
      </c>
      <c r="M57" s="6">
        <f t="shared" si="2"/>
        <v>89.59864280440209</v>
      </c>
      <c r="N57" s="6">
        <f t="shared" si="3"/>
        <v>21670</v>
      </c>
      <c r="O57" s="6">
        <f t="shared" si="4"/>
        <v>11833</v>
      </c>
      <c r="P57" s="6">
        <f t="shared" si="5"/>
        <v>89.59864280440209</v>
      </c>
    </row>
    <row r="58" spans="1:16" ht="12.75">
      <c r="A58" s="4" t="s">
        <v>234</v>
      </c>
      <c r="B58" s="5" t="s">
        <v>130</v>
      </c>
      <c r="C58" s="6">
        <v>0</v>
      </c>
      <c r="D58" s="6">
        <v>44778</v>
      </c>
      <c r="E58" s="6">
        <v>44778</v>
      </c>
      <c r="F58" s="6">
        <v>30278</v>
      </c>
      <c r="G58" s="6">
        <v>0</v>
      </c>
      <c r="H58" s="6">
        <v>12336.82</v>
      </c>
      <c r="I58" s="6">
        <v>17941.18</v>
      </c>
      <c r="J58" s="6">
        <v>0</v>
      </c>
      <c r="K58" s="6">
        <f t="shared" si="0"/>
        <v>14500</v>
      </c>
      <c r="L58" s="6">
        <f t="shared" si="1"/>
        <v>14500</v>
      </c>
      <c r="M58" s="6">
        <f t="shared" si="2"/>
        <v>67.61802670954486</v>
      </c>
      <c r="N58" s="6">
        <f t="shared" si="3"/>
        <v>32441.18</v>
      </c>
      <c r="O58" s="6">
        <f t="shared" si="4"/>
        <v>32441.18</v>
      </c>
      <c r="P58" s="6">
        <f t="shared" si="5"/>
        <v>27.551074188217427</v>
      </c>
    </row>
    <row r="59" spans="1:16" ht="12.75">
      <c r="A59" s="4" t="s">
        <v>235</v>
      </c>
      <c r="B59" s="5" t="s">
        <v>74</v>
      </c>
      <c r="C59" s="6">
        <v>586130</v>
      </c>
      <c r="D59" s="6">
        <v>2317930</v>
      </c>
      <c r="E59" s="6">
        <v>2265195</v>
      </c>
      <c r="F59" s="6">
        <v>1487337.72</v>
      </c>
      <c r="G59" s="6">
        <v>0</v>
      </c>
      <c r="H59" s="6">
        <v>1486337.72</v>
      </c>
      <c r="I59" s="6">
        <v>1000</v>
      </c>
      <c r="J59" s="6">
        <v>0</v>
      </c>
      <c r="K59" s="6">
        <f t="shared" si="0"/>
        <v>777857.28</v>
      </c>
      <c r="L59" s="6">
        <f t="shared" si="1"/>
        <v>830592.28</v>
      </c>
      <c r="M59" s="6">
        <f t="shared" si="2"/>
        <v>65.66047161502652</v>
      </c>
      <c r="N59" s="6">
        <f t="shared" si="3"/>
        <v>831592.28</v>
      </c>
      <c r="O59" s="6">
        <f t="shared" si="4"/>
        <v>778857.28</v>
      </c>
      <c r="P59" s="6">
        <f t="shared" si="5"/>
        <v>65.61632530532691</v>
      </c>
    </row>
    <row r="60" spans="1:16" ht="12.75">
      <c r="A60" s="4" t="s">
        <v>236</v>
      </c>
      <c r="B60" s="5" t="s">
        <v>75</v>
      </c>
      <c r="C60" s="6">
        <v>3668842</v>
      </c>
      <c r="D60" s="6">
        <v>3668942</v>
      </c>
      <c r="E60" s="6">
        <v>3310761</v>
      </c>
      <c r="F60" s="6">
        <v>2865277.31</v>
      </c>
      <c r="G60" s="6">
        <v>0</v>
      </c>
      <c r="H60" s="6">
        <v>2701033.36</v>
      </c>
      <c r="I60" s="6">
        <v>164243.95</v>
      </c>
      <c r="J60" s="6">
        <v>18017.9</v>
      </c>
      <c r="K60" s="6">
        <f t="shared" si="0"/>
        <v>445483.68999999994</v>
      </c>
      <c r="L60" s="6">
        <f t="shared" si="1"/>
        <v>803664.69</v>
      </c>
      <c r="M60" s="6">
        <f t="shared" si="2"/>
        <v>86.54437182267158</v>
      </c>
      <c r="N60" s="6">
        <f t="shared" si="3"/>
        <v>967908.6400000001</v>
      </c>
      <c r="O60" s="6">
        <f t="shared" si="4"/>
        <v>609727.6400000001</v>
      </c>
      <c r="P60" s="6">
        <f t="shared" si="5"/>
        <v>81.58345951278271</v>
      </c>
    </row>
    <row r="61" spans="1:16" ht="12.75">
      <c r="A61" s="4" t="s">
        <v>237</v>
      </c>
      <c r="B61" s="5" t="s">
        <v>76</v>
      </c>
      <c r="C61" s="6">
        <v>567992</v>
      </c>
      <c r="D61" s="6">
        <v>567992</v>
      </c>
      <c r="E61" s="6">
        <v>520056</v>
      </c>
      <c r="F61" s="6">
        <v>438149.77</v>
      </c>
      <c r="G61" s="6">
        <v>0</v>
      </c>
      <c r="H61" s="6">
        <v>437722.13</v>
      </c>
      <c r="I61" s="6">
        <v>427.64</v>
      </c>
      <c r="J61" s="6">
        <v>0</v>
      </c>
      <c r="K61" s="6">
        <f t="shared" si="0"/>
        <v>81906.22999999998</v>
      </c>
      <c r="L61" s="6">
        <f t="shared" si="1"/>
        <v>129842.22999999998</v>
      </c>
      <c r="M61" s="6">
        <f t="shared" si="2"/>
        <v>84.2504980232898</v>
      </c>
      <c r="N61" s="6">
        <f t="shared" si="3"/>
        <v>130269.87</v>
      </c>
      <c r="O61" s="6">
        <f t="shared" si="4"/>
        <v>82333.87</v>
      </c>
      <c r="P61" s="6">
        <f t="shared" si="5"/>
        <v>84.16826841724738</v>
      </c>
    </row>
    <row r="62" spans="1:16" ht="25.5">
      <c r="A62" s="4" t="s">
        <v>238</v>
      </c>
      <c r="B62" s="5" t="s">
        <v>77</v>
      </c>
      <c r="C62" s="6">
        <v>1550367</v>
      </c>
      <c r="D62" s="6">
        <v>1697833</v>
      </c>
      <c r="E62" s="6">
        <v>1564202</v>
      </c>
      <c r="F62" s="6">
        <v>1148248.87</v>
      </c>
      <c r="G62" s="6">
        <v>0</v>
      </c>
      <c r="H62" s="6">
        <v>1111705.77</v>
      </c>
      <c r="I62" s="6">
        <v>36543.1</v>
      </c>
      <c r="J62" s="6">
        <v>21836.4</v>
      </c>
      <c r="K62" s="6">
        <f t="shared" si="0"/>
        <v>415953.1299999999</v>
      </c>
      <c r="L62" s="6">
        <f t="shared" si="1"/>
        <v>549584.1299999999</v>
      </c>
      <c r="M62" s="6">
        <f t="shared" si="2"/>
        <v>73.40796585095788</v>
      </c>
      <c r="N62" s="6">
        <f t="shared" si="3"/>
        <v>586127.23</v>
      </c>
      <c r="O62" s="6">
        <f t="shared" si="4"/>
        <v>452496.23</v>
      </c>
      <c r="P62" s="6">
        <f t="shared" si="5"/>
        <v>71.07175224171814</v>
      </c>
    </row>
    <row r="63" spans="1:16" ht="12.75">
      <c r="A63" s="4" t="s">
        <v>239</v>
      </c>
      <c r="B63" s="5" t="s">
        <v>78</v>
      </c>
      <c r="C63" s="6">
        <v>4610368</v>
      </c>
      <c r="D63" s="6">
        <v>4883368</v>
      </c>
      <c r="E63" s="6">
        <v>4655905</v>
      </c>
      <c r="F63" s="6">
        <v>3939721.34</v>
      </c>
      <c r="G63" s="6">
        <v>0</v>
      </c>
      <c r="H63" s="6">
        <v>3856124.5</v>
      </c>
      <c r="I63" s="6">
        <v>83596.84</v>
      </c>
      <c r="J63" s="6">
        <v>2994.59</v>
      </c>
      <c r="K63" s="6">
        <f t="shared" si="0"/>
        <v>716183.6600000001</v>
      </c>
      <c r="L63" s="6">
        <f t="shared" si="1"/>
        <v>943646.6600000001</v>
      </c>
      <c r="M63" s="6">
        <f t="shared" si="2"/>
        <v>84.61773468316042</v>
      </c>
      <c r="N63" s="6">
        <f t="shared" si="3"/>
        <v>1027243.5</v>
      </c>
      <c r="O63" s="6">
        <f t="shared" si="4"/>
        <v>799780.5</v>
      </c>
      <c r="P63" s="6">
        <f t="shared" si="5"/>
        <v>82.8222332715122</v>
      </c>
    </row>
    <row r="64" spans="1:16" ht="12.75">
      <c r="A64" s="4" t="s">
        <v>240</v>
      </c>
      <c r="B64" s="5" t="s">
        <v>79</v>
      </c>
      <c r="C64" s="6">
        <v>1028513</v>
      </c>
      <c r="D64" s="6">
        <v>1174513</v>
      </c>
      <c r="E64" s="6">
        <v>1095559</v>
      </c>
      <c r="F64" s="6">
        <v>797836.9</v>
      </c>
      <c r="G64" s="6">
        <v>0</v>
      </c>
      <c r="H64" s="6">
        <v>796158.56</v>
      </c>
      <c r="I64" s="6">
        <v>1678.34</v>
      </c>
      <c r="J64" s="6">
        <v>29281.32</v>
      </c>
      <c r="K64" s="6">
        <f t="shared" si="0"/>
        <v>297722.1</v>
      </c>
      <c r="L64" s="6">
        <f t="shared" si="1"/>
        <v>376676.1</v>
      </c>
      <c r="M64" s="6">
        <f t="shared" si="2"/>
        <v>72.82464020650646</v>
      </c>
      <c r="N64" s="6">
        <f t="shared" si="3"/>
        <v>378354.43999999994</v>
      </c>
      <c r="O64" s="6">
        <f t="shared" si="4"/>
        <v>299400.43999999994</v>
      </c>
      <c r="P64" s="6">
        <f t="shared" si="5"/>
        <v>72.67144535346796</v>
      </c>
    </row>
    <row r="65" spans="1:16" ht="25.5">
      <c r="A65" s="4" t="s">
        <v>241</v>
      </c>
      <c r="B65" s="5" t="s">
        <v>242</v>
      </c>
      <c r="C65" s="6">
        <v>24731</v>
      </c>
      <c r="D65" s="6">
        <v>24731</v>
      </c>
      <c r="E65" s="6">
        <v>24731</v>
      </c>
      <c r="F65" s="6">
        <v>11327.97</v>
      </c>
      <c r="G65" s="6">
        <v>0</v>
      </c>
      <c r="H65" s="6">
        <v>11327.97</v>
      </c>
      <c r="I65" s="6">
        <v>0</v>
      </c>
      <c r="J65" s="6">
        <v>0</v>
      </c>
      <c r="K65" s="6">
        <f t="shared" si="0"/>
        <v>13403.03</v>
      </c>
      <c r="L65" s="6">
        <f t="shared" si="1"/>
        <v>13403.03</v>
      </c>
      <c r="M65" s="6">
        <f t="shared" si="2"/>
        <v>45.804738991549065</v>
      </c>
      <c r="N65" s="6">
        <f t="shared" si="3"/>
        <v>13403.03</v>
      </c>
      <c r="O65" s="6">
        <f t="shared" si="4"/>
        <v>13403.03</v>
      </c>
      <c r="P65" s="6">
        <f t="shared" si="5"/>
        <v>45.804738991549065</v>
      </c>
    </row>
    <row r="66" spans="1:16" ht="25.5">
      <c r="A66" s="4" t="s">
        <v>243</v>
      </c>
      <c r="B66" s="5" t="s">
        <v>80</v>
      </c>
      <c r="C66" s="6">
        <v>23470</v>
      </c>
      <c r="D66" s="6">
        <v>23470</v>
      </c>
      <c r="E66" s="6">
        <v>23470</v>
      </c>
      <c r="F66" s="6">
        <v>18099.5</v>
      </c>
      <c r="G66" s="6">
        <v>0</v>
      </c>
      <c r="H66" s="6">
        <v>17229.34</v>
      </c>
      <c r="I66" s="6">
        <v>870.16</v>
      </c>
      <c r="J66" s="6">
        <v>0</v>
      </c>
      <c r="K66" s="6">
        <f t="shared" si="0"/>
        <v>5370.5</v>
      </c>
      <c r="L66" s="6">
        <f t="shared" si="1"/>
        <v>5370.5</v>
      </c>
      <c r="M66" s="6">
        <f t="shared" si="2"/>
        <v>77.11759693225395</v>
      </c>
      <c r="N66" s="6">
        <f t="shared" si="3"/>
        <v>6240.66</v>
      </c>
      <c r="O66" s="6">
        <f t="shared" si="4"/>
        <v>6240.66</v>
      </c>
      <c r="P66" s="6">
        <f t="shared" si="5"/>
        <v>73.4100553898594</v>
      </c>
    </row>
    <row r="67" spans="1:16" ht="25.5">
      <c r="A67" s="4" t="s">
        <v>244</v>
      </c>
      <c r="B67" s="5" t="s">
        <v>245</v>
      </c>
      <c r="C67" s="6">
        <v>1852694</v>
      </c>
      <c r="D67" s="6">
        <v>1981694</v>
      </c>
      <c r="E67" s="6">
        <v>1792719</v>
      </c>
      <c r="F67" s="6">
        <v>1473843.27</v>
      </c>
      <c r="G67" s="6">
        <v>0</v>
      </c>
      <c r="H67" s="6">
        <v>1473843.27</v>
      </c>
      <c r="I67" s="6">
        <v>0</v>
      </c>
      <c r="J67" s="6">
        <v>0</v>
      </c>
      <c r="K67" s="6">
        <f t="shared" si="0"/>
        <v>318875.73</v>
      </c>
      <c r="L67" s="6">
        <f t="shared" si="1"/>
        <v>507850.73</v>
      </c>
      <c r="M67" s="6">
        <f t="shared" si="2"/>
        <v>82.21273216828739</v>
      </c>
      <c r="N67" s="6">
        <f t="shared" si="3"/>
        <v>507850.73</v>
      </c>
      <c r="O67" s="6">
        <f t="shared" si="4"/>
        <v>318875.73</v>
      </c>
      <c r="P67" s="6">
        <f t="shared" si="5"/>
        <v>82.21273216828739</v>
      </c>
    </row>
    <row r="68" spans="1:16" ht="51">
      <c r="A68" s="4" t="s">
        <v>321</v>
      </c>
      <c r="B68" s="5" t="s">
        <v>322</v>
      </c>
      <c r="C68" s="6">
        <v>0</v>
      </c>
      <c r="D68" s="6">
        <v>213000</v>
      </c>
      <c r="E68" s="6">
        <v>213000</v>
      </c>
      <c r="F68" s="6">
        <v>160457.1</v>
      </c>
      <c r="G68" s="6">
        <v>0</v>
      </c>
      <c r="H68" s="6">
        <v>159578.5</v>
      </c>
      <c r="I68" s="6">
        <v>878.6</v>
      </c>
      <c r="J68" s="6">
        <v>23157.1</v>
      </c>
      <c r="K68" s="6">
        <f t="shared" si="0"/>
        <v>52542.899999999994</v>
      </c>
      <c r="L68" s="6">
        <f t="shared" si="1"/>
        <v>52542.899999999994</v>
      </c>
      <c r="M68" s="6">
        <f t="shared" si="2"/>
        <v>75.33197183098592</v>
      </c>
      <c r="N68" s="6">
        <f t="shared" si="3"/>
        <v>53421.5</v>
      </c>
      <c r="O68" s="6">
        <f t="shared" si="4"/>
        <v>53421.5</v>
      </c>
      <c r="P68" s="6">
        <f t="shared" si="5"/>
        <v>74.91948356807512</v>
      </c>
    </row>
    <row r="69" spans="1:16" ht="38.25">
      <c r="A69" s="4" t="s">
        <v>246</v>
      </c>
      <c r="B69" s="5" t="s">
        <v>247</v>
      </c>
      <c r="C69" s="6">
        <v>135576</v>
      </c>
      <c r="D69" s="6">
        <v>280060</v>
      </c>
      <c r="E69" s="6">
        <v>270731</v>
      </c>
      <c r="F69" s="6">
        <v>257687.38</v>
      </c>
      <c r="G69" s="6">
        <v>0</v>
      </c>
      <c r="H69" s="6">
        <v>218841.62</v>
      </c>
      <c r="I69" s="6">
        <v>38845.76</v>
      </c>
      <c r="J69" s="6">
        <v>0</v>
      </c>
      <c r="K69" s="6">
        <f t="shared" si="0"/>
        <v>13043.619999999995</v>
      </c>
      <c r="L69" s="6">
        <f t="shared" si="1"/>
        <v>22372.619999999995</v>
      </c>
      <c r="M69" s="6">
        <f t="shared" si="2"/>
        <v>95.18207371893133</v>
      </c>
      <c r="N69" s="6">
        <f t="shared" si="3"/>
        <v>61218.380000000005</v>
      </c>
      <c r="O69" s="6">
        <f t="shared" si="4"/>
        <v>51889.380000000005</v>
      </c>
      <c r="P69" s="6">
        <f t="shared" si="5"/>
        <v>80.8336023580602</v>
      </c>
    </row>
    <row r="70" spans="1:16" ht="25.5">
      <c r="A70" s="4" t="s">
        <v>248</v>
      </c>
      <c r="B70" s="5" t="s">
        <v>249</v>
      </c>
      <c r="C70" s="6">
        <v>0</v>
      </c>
      <c r="D70" s="6">
        <v>70000</v>
      </c>
      <c r="E70" s="6">
        <v>70000</v>
      </c>
      <c r="F70" s="6">
        <v>39804</v>
      </c>
      <c r="G70" s="6">
        <v>0</v>
      </c>
      <c r="H70" s="6">
        <v>39804</v>
      </c>
      <c r="I70" s="6">
        <v>0</v>
      </c>
      <c r="J70" s="6">
        <v>0</v>
      </c>
      <c r="K70" s="6">
        <f aca="true" t="shared" si="6" ref="K70:K121">E70-F70</f>
        <v>30196</v>
      </c>
      <c r="L70" s="6">
        <f aca="true" t="shared" si="7" ref="L70:L121">D70-F70</f>
        <v>30196</v>
      </c>
      <c r="M70" s="6">
        <f aca="true" t="shared" si="8" ref="M70:M121">IF(E70=0,0,(F70/E70)*100)</f>
        <v>56.86285714285715</v>
      </c>
      <c r="N70" s="6">
        <f aca="true" t="shared" si="9" ref="N70:N121">D70-H70</f>
        <v>30196</v>
      </c>
      <c r="O70" s="6">
        <f aca="true" t="shared" si="10" ref="O70:O121">E70-H70</f>
        <v>30196</v>
      </c>
      <c r="P70" s="6">
        <f aca="true" t="shared" si="11" ref="P70:P121">IF(E70=0,0,(H70/E70)*100)</f>
        <v>56.86285714285715</v>
      </c>
    </row>
    <row r="71" spans="1:16" ht="12.75">
      <c r="A71" s="4" t="s">
        <v>296</v>
      </c>
      <c r="B71" s="5" t="s">
        <v>297</v>
      </c>
      <c r="C71" s="6">
        <v>0</v>
      </c>
      <c r="D71" s="6">
        <v>358000</v>
      </c>
      <c r="E71" s="6">
        <v>305000</v>
      </c>
      <c r="F71" s="6">
        <v>300000</v>
      </c>
      <c r="G71" s="6">
        <v>0</v>
      </c>
      <c r="H71" s="6">
        <v>300000</v>
      </c>
      <c r="I71" s="6">
        <v>0</v>
      </c>
      <c r="J71" s="6">
        <v>0</v>
      </c>
      <c r="K71" s="6">
        <f t="shared" si="6"/>
        <v>5000</v>
      </c>
      <c r="L71" s="6">
        <f t="shared" si="7"/>
        <v>58000</v>
      </c>
      <c r="M71" s="6">
        <f t="shared" si="8"/>
        <v>98.36065573770492</v>
      </c>
      <c r="N71" s="6">
        <f t="shared" si="9"/>
        <v>58000</v>
      </c>
      <c r="O71" s="6">
        <f t="shared" si="10"/>
        <v>5000</v>
      </c>
      <c r="P71" s="6">
        <f t="shared" si="11"/>
        <v>98.36065573770492</v>
      </c>
    </row>
    <row r="72" spans="1:16" ht="25.5">
      <c r="A72" s="4" t="s">
        <v>323</v>
      </c>
      <c r="B72" s="5" t="s">
        <v>324</v>
      </c>
      <c r="C72" s="6">
        <v>0</v>
      </c>
      <c r="D72" s="6">
        <v>851000</v>
      </c>
      <c r="E72" s="6">
        <v>851000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f t="shared" si="6"/>
        <v>851000</v>
      </c>
      <c r="L72" s="6">
        <f t="shared" si="7"/>
        <v>851000</v>
      </c>
      <c r="M72" s="6">
        <f t="shared" si="8"/>
        <v>0</v>
      </c>
      <c r="N72" s="6">
        <f t="shared" si="9"/>
        <v>851000</v>
      </c>
      <c r="O72" s="6">
        <f t="shared" si="10"/>
        <v>851000</v>
      </c>
      <c r="P72" s="6">
        <f t="shared" si="11"/>
        <v>0</v>
      </c>
    </row>
    <row r="73" spans="1:16" ht="12.75">
      <c r="A73" s="4" t="s">
        <v>258</v>
      </c>
      <c r="B73" s="5" t="s">
        <v>82</v>
      </c>
      <c r="C73" s="6">
        <v>2500000</v>
      </c>
      <c r="D73" s="6">
        <v>1825094</v>
      </c>
      <c r="E73" s="6">
        <v>1825094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6"/>
        <v>1825094</v>
      </c>
      <c r="L73" s="6">
        <f t="shared" si="7"/>
        <v>1825094</v>
      </c>
      <c r="M73" s="6">
        <f t="shared" si="8"/>
        <v>0</v>
      </c>
      <c r="N73" s="6">
        <f t="shared" si="9"/>
        <v>1825094</v>
      </c>
      <c r="O73" s="6">
        <f t="shared" si="10"/>
        <v>1825094</v>
      </c>
      <c r="P73" s="6">
        <f t="shared" si="11"/>
        <v>0</v>
      </c>
    </row>
    <row r="74" spans="1:16" ht="12.75">
      <c r="A74" s="4" t="s">
        <v>298</v>
      </c>
      <c r="B74" s="5" t="s">
        <v>299</v>
      </c>
      <c r="C74" s="6">
        <v>0</v>
      </c>
      <c r="D74" s="6">
        <v>2300</v>
      </c>
      <c r="E74" s="6">
        <v>2300</v>
      </c>
      <c r="F74" s="6">
        <v>2300</v>
      </c>
      <c r="G74" s="6">
        <v>0</v>
      </c>
      <c r="H74" s="6">
        <v>2300</v>
      </c>
      <c r="I74" s="6">
        <v>0</v>
      </c>
      <c r="J74" s="6">
        <v>0</v>
      </c>
      <c r="K74" s="6">
        <f t="shared" si="6"/>
        <v>0</v>
      </c>
      <c r="L74" s="6">
        <f t="shared" si="7"/>
        <v>0</v>
      </c>
      <c r="M74" s="6">
        <f t="shared" si="8"/>
        <v>100</v>
      </c>
      <c r="N74" s="6">
        <f t="shared" si="9"/>
        <v>0</v>
      </c>
      <c r="O74" s="6">
        <f t="shared" si="10"/>
        <v>0</v>
      </c>
      <c r="P74" s="6">
        <f t="shared" si="11"/>
        <v>100</v>
      </c>
    </row>
    <row r="75" spans="1:16" ht="38.25">
      <c r="A75" s="4" t="s">
        <v>287</v>
      </c>
      <c r="B75" s="5" t="s">
        <v>288</v>
      </c>
      <c r="C75" s="6">
        <v>0</v>
      </c>
      <c r="D75" s="6">
        <v>686882</v>
      </c>
      <c r="E75" s="6">
        <v>686882</v>
      </c>
      <c r="F75" s="6">
        <v>530880</v>
      </c>
      <c r="G75" s="6">
        <v>0</v>
      </c>
      <c r="H75" s="6">
        <v>530880</v>
      </c>
      <c r="I75" s="6">
        <v>0</v>
      </c>
      <c r="J75" s="6">
        <v>0</v>
      </c>
      <c r="K75" s="6">
        <f t="shared" si="6"/>
        <v>156002</v>
      </c>
      <c r="L75" s="6">
        <f t="shared" si="7"/>
        <v>156002</v>
      </c>
      <c r="M75" s="6">
        <f t="shared" si="8"/>
        <v>77.28838432219798</v>
      </c>
      <c r="N75" s="6">
        <f t="shared" si="9"/>
        <v>156002</v>
      </c>
      <c r="O75" s="6">
        <f t="shared" si="10"/>
        <v>156002</v>
      </c>
      <c r="P75" s="6">
        <f t="shared" si="11"/>
        <v>77.28838432219798</v>
      </c>
    </row>
    <row r="76" spans="1:16" ht="25.5">
      <c r="A76" s="4" t="s">
        <v>260</v>
      </c>
      <c r="B76" s="5" t="s">
        <v>64</v>
      </c>
      <c r="C76" s="6">
        <v>1114700</v>
      </c>
      <c r="D76" s="6">
        <v>1114700</v>
      </c>
      <c r="E76" s="6">
        <v>1027150</v>
      </c>
      <c r="F76" s="6">
        <v>939578</v>
      </c>
      <c r="G76" s="6">
        <v>0</v>
      </c>
      <c r="H76" s="6">
        <v>939578</v>
      </c>
      <c r="I76" s="6">
        <v>0</v>
      </c>
      <c r="J76" s="6">
        <v>0</v>
      </c>
      <c r="K76" s="6">
        <f t="shared" si="6"/>
        <v>87572</v>
      </c>
      <c r="L76" s="6">
        <f t="shared" si="7"/>
        <v>175122</v>
      </c>
      <c r="M76" s="6">
        <f t="shared" si="8"/>
        <v>91.47427347514969</v>
      </c>
      <c r="N76" s="6">
        <f t="shared" si="9"/>
        <v>175122</v>
      </c>
      <c r="O76" s="6">
        <f t="shared" si="10"/>
        <v>87572</v>
      </c>
      <c r="P76" s="6">
        <f t="shared" si="11"/>
        <v>91.47427347514969</v>
      </c>
    </row>
    <row r="77" spans="1:16" ht="38.25">
      <c r="A77" s="4" t="s">
        <v>300</v>
      </c>
      <c r="B77" s="5" t="s">
        <v>291</v>
      </c>
      <c r="C77" s="6">
        <v>0</v>
      </c>
      <c r="D77" s="6">
        <v>510900</v>
      </c>
      <c r="E77" s="6">
        <v>510900</v>
      </c>
      <c r="F77" s="6">
        <v>460648.32</v>
      </c>
      <c r="G77" s="6">
        <v>0</v>
      </c>
      <c r="H77" s="6">
        <v>460648.32</v>
      </c>
      <c r="I77" s="6">
        <v>0</v>
      </c>
      <c r="J77" s="6">
        <v>0</v>
      </c>
      <c r="K77" s="6">
        <f t="shared" si="6"/>
        <v>50251.67999999999</v>
      </c>
      <c r="L77" s="6">
        <f t="shared" si="7"/>
        <v>50251.67999999999</v>
      </c>
      <c r="M77" s="6">
        <f t="shared" si="8"/>
        <v>90.16408690546095</v>
      </c>
      <c r="N77" s="6">
        <f t="shared" si="9"/>
        <v>50251.67999999999</v>
      </c>
      <c r="O77" s="6">
        <f t="shared" si="10"/>
        <v>50251.67999999999</v>
      </c>
      <c r="P77" s="6">
        <f t="shared" si="11"/>
        <v>90.16408690546095</v>
      </c>
    </row>
    <row r="78" spans="1:16" ht="38.25">
      <c r="A78" s="4" t="s">
        <v>301</v>
      </c>
      <c r="B78" s="5" t="s">
        <v>302</v>
      </c>
      <c r="C78" s="6">
        <v>0</v>
      </c>
      <c r="D78" s="6">
        <v>27500</v>
      </c>
      <c r="E78" s="6">
        <v>27500</v>
      </c>
      <c r="F78" s="6">
        <v>27500</v>
      </c>
      <c r="G78" s="6">
        <v>0</v>
      </c>
      <c r="H78" s="6">
        <v>27500</v>
      </c>
      <c r="I78" s="6">
        <v>0</v>
      </c>
      <c r="J78" s="6">
        <v>0</v>
      </c>
      <c r="K78" s="6">
        <f t="shared" si="6"/>
        <v>0</v>
      </c>
      <c r="L78" s="6">
        <f t="shared" si="7"/>
        <v>0</v>
      </c>
      <c r="M78" s="6">
        <f t="shared" si="8"/>
        <v>100</v>
      </c>
      <c r="N78" s="6">
        <f t="shared" si="9"/>
        <v>0</v>
      </c>
      <c r="O78" s="6">
        <f t="shared" si="10"/>
        <v>0</v>
      </c>
      <c r="P78" s="6">
        <f t="shared" si="11"/>
        <v>100</v>
      </c>
    </row>
    <row r="79" spans="1:16" ht="12.75">
      <c r="A79" s="4" t="s">
        <v>261</v>
      </c>
      <c r="B79" s="5" t="s">
        <v>81</v>
      </c>
      <c r="C79" s="6">
        <v>275100</v>
      </c>
      <c r="D79" s="6">
        <v>509840</v>
      </c>
      <c r="E79" s="6">
        <v>484084</v>
      </c>
      <c r="F79" s="6">
        <v>309582.83</v>
      </c>
      <c r="G79" s="6">
        <v>0</v>
      </c>
      <c r="H79" s="6">
        <v>304031.44</v>
      </c>
      <c r="I79" s="6">
        <v>5551.39</v>
      </c>
      <c r="J79" s="6">
        <v>0</v>
      </c>
      <c r="K79" s="6">
        <f t="shared" si="6"/>
        <v>174501.16999999998</v>
      </c>
      <c r="L79" s="6">
        <f t="shared" si="7"/>
        <v>200257.16999999998</v>
      </c>
      <c r="M79" s="6">
        <f t="shared" si="8"/>
        <v>63.95229546938135</v>
      </c>
      <c r="N79" s="6">
        <f t="shared" si="9"/>
        <v>205808.56</v>
      </c>
      <c r="O79" s="6">
        <f t="shared" si="10"/>
        <v>180052.56</v>
      </c>
      <c r="P79" s="6">
        <f t="shared" si="11"/>
        <v>62.805513092769026</v>
      </c>
    </row>
    <row r="80" spans="1:16" ht="12.75">
      <c r="A80" s="4" t="s">
        <v>262</v>
      </c>
      <c r="B80" s="5" t="s">
        <v>83</v>
      </c>
      <c r="C80" s="6">
        <v>39724306</v>
      </c>
      <c r="D80" s="6">
        <v>33628076</v>
      </c>
      <c r="E80" s="6">
        <v>31075703</v>
      </c>
      <c r="F80" s="6">
        <v>27830779</v>
      </c>
      <c r="G80" s="6">
        <v>0</v>
      </c>
      <c r="H80" s="6">
        <v>27830779</v>
      </c>
      <c r="I80" s="6">
        <v>0</v>
      </c>
      <c r="J80" s="6">
        <v>0</v>
      </c>
      <c r="K80" s="6">
        <f t="shared" si="6"/>
        <v>3244924</v>
      </c>
      <c r="L80" s="6">
        <f t="shared" si="7"/>
        <v>5797297</v>
      </c>
      <c r="M80" s="6">
        <f t="shared" si="8"/>
        <v>89.55800291951562</v>
      </c>
      <c r="N80" s="6">
        <f t="shared" si="9"/>
        <v>5797297</v>
      </c>
      <c r="O80" s="6">
        <f t="shared" si="10"/>
        <v>3244924</v>
      </c>
      <c r="P80" s="6">
        <f t="shared" si="11"/>
        <v>89.55800291951562</v>
      </c>
    </row>
    <row r="81" spans="1:16" ht="25.5">
      <c r="A81" s="10" t="s">
        <v>325</v>
      </c>
      <c r="B81" s="11" t="s">
        <v>326</v>
      </c>
      <c r="C81" s="12">
        <v>15489140</v>
      </c>
      <c r="D81" s="12">
        <v>19412817</v>
      </c>
      <c r="E81" s="12">
        <v>18018330</v>
      </c>
      <c r="F81" s="12">
        <v>14402962.91</v>
      </c>
      <c r="G81" s="12">
        <v>0</v>
      </c>
      <c r="H81" s="12">
        <v>14369106.66</v>
      </c>
      <c r="I81" s="12">
        <v>33856.25</v>
      </c>
      <c r="J81" s="12">
        <v>0</v>
      </c>
      <c r="K81" s="12">
        <f t="shared" si="6"/>
        <v>3615367.09</v>
      </c>
      <c r="L81" s="12">
        <f t="shared" si="7"/>
        <v>5009854.09</v>
      </c>
      <c r="M81" s="12">
        <f t="shared" si="8"/>
        <v>79.93506007493481</v>
      </c>
      <c r="N81" s="12">
        <f t="shared" si="9"/>
        <v>5043710.34</v>
      </c>
      <c r="O81" s="12">
        <f t="shared" si="10"/>
        <v>3649223.34</v>
      </c>
      <c r="P81" s="12">
        <f t="shared" si="11"/>
        <v>79.74716114090484</v>
      </c>
    </row>
    <row r="82" spans="1:16" ht="51">
      <c r="A82" s="4" t="s">
        <v>145</v>
      </c>
      <c r="B82" s="5" t="s">
        <v>280</v>
      </c>
      <c r="C82" s="6">
        <v>3086612</v>
      </c>
      <c r="D82" s="6">
        <v>3778781</v>
      </c>
      <c r="E82" s="6">
        <v>3476314</v>
      </c>
      <c r="F82" s="6">
        <v>2565238.89</v>
      </c>
      <c r="G82" s="6">
        <v>0</v>
      </c>
      <c r="H82" s="6">
        <v>2563788.4</v>
      </c>
      <c r="I82" s="6">
        <v>1450.49</v>
      </c>
      <c r="J82" s="6">
        <v>0</v>
      </c>
      <c r="K82" s="6">
        <f t="shared" si="6"/>
        <v>911075.1099999999</v>
      </c>
      <c r="L82" s="6">
        <f t="shared" si="7"/>
        <v>1213542.1099999999</v>
      </c>
      <c r="M82" s="6">
        <f t="shared" si="8"/>
        <v>73.79192127063321</v>
      </c>
      <c r="N82" s="6">
        <f t="shared" si="9"/>
        <v>1214992.6</v>
      </c>
      <c r="O82" s="6">
        <f t="shared" si="10"/>
        <v>912525.6000000001</v>
      </c>
      <c r="P82" s="6">
        <f t="shared" si="11"/>
        <v>73.75019632864004</v>
      </c>
    </row>
    <row r="83" spans="1:16" ht="12.75">
      <c r="A83" s="4" t="s">
        <v>146</v>
      </c>
      <c r="B83" s="5" t="s">
        <v>147</v>
      </c>
      <c r="C83" s="6">
        <v>6527025</v>
      </c>
      <c r="D83" s="6">
        <v>6727649</v>
      </c>
      <c r="E83" s="6">
        <v>6326099</v>
      </c>
      <c r="F83" s="6">
        <v>5318741.67</v>
      </c>
      <c r="G83" s="6">
        <v>0</v>
      </c>
      <c r="H83" s="6">
        <v>5314878.18</v>
      </c>
      <c r="I83" s="6">
        <v>3863.49</v>
      </c>
      <c r="J83" s="6">
        <v>0</v>
      </c>
      <c r="K83" s="6">
        <f t="shared" si="6"/>
        <v>1007357.3300000001</v>
      </c>
      <c r="L83" s="6">
        <f t="shared" si="7"/>
        <v>1408907.33</v>
      </c>
      <c r="M83" s="6">
        <f t="shared" si="8"/>
        <v>84.07616874158941</v>
      </c>
      <c r="N83" s="6">
        <f t="shared" si="9"/>
        <v>1412770.8200000003</v>
      </c>
      <c r="O83" s="6">
        <f t="shared" si="10"/>
        <v>1011220.8200000003</v>
      </c>
      <c r="P83" s="6">
        <f t="shared" si="11"/>
        <v>84.01509650734204</v>
      </c>
    </row>
    <row r="84" spans="1:16" ht="51">
      <c r="A84" s="4" t="s">
        <v>148</v>
      </c>
      <c r="B84" s="5" t="s">
        <v>149</v>
      </c>
      <c r="C84" s="6">
        <v>2688080</v>
      </c>
      <c r="D84" s="6">
        <v>2750170</v>
      </c>
      <c r="E84" s="6">
        <v>2529204</v>
      </c>
      <c r="F84" s="6">
        <v>2217594.96</v>
      </c>
      <c r="G84" s="6">
        <v>0</v>
      </c>
      <c r="H84" s="6">
        <v>2217594.96</v>
      </c>
      <c r="I84" s="6">
        <v>0</v>
      </c>
      <c r="J84" s="6">
        <v>0</v>
      </c>
      <c r="K84" s="6">
        <f t="shared" si="6"/>
        <v>311609.04000000004</v>
      </c>
      <c r="L84" s="6">
        <f t="shared" si="7"/>
        <v>532575.04</v>
      </c>
      <c r="M84" s="6">
        <f t="shared" si="8"/>
        <v>87.6795608420673</v>
      </c>
      <c r="N84" s="6">
        <f t="shared" si="9"/>
        <v>532575.04</v>
      </c>
      <c r="O84" s="6">
        <f t="shared" si="10"/>
        <v>311609.04000000004</v>
      </c>
      <c r="P84" s="6">
        <f t="shared" si="11"/>
        <v>87.6795608420673</v>
      </c>
    </row>
    <row r="85" spans="1:16" ht="12.75">
      <c r="A85" s="4" t="s">
        <v>234</v>
      </c>
      <c r="B85" s="5" t="s">
        <v>130</v>
      </c>
      <c r="C85" s="6">
        <v>7808</v>
      </c>
      <c r="D85" s="6">
        <v>7808</v>
      </c>
      <c r="E85" s="6">
        <v>7808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7808</v>
      </c>
      <c r="L85" s="6">
        <f t="shared" si="7"/>
        <v>7808</v>
      </c>
      <c r="M85" s="6">
        <f t="shared" si="8"/>
        <v>0</v>
      </c>
      <c r="N85" s="6">
        <f t="shared" si="9"/>
        <v>7808</v>
      </c>
      <c r="O85" s="6">
        <f t="shared" si="10"/>
        <v>7808</v>
      </c>
      <c r="P85" s="6">
        <f t="shared" si="11"/>
        <v>0</v>
      </c>
    </row>
    <row r="86" spans="1:16" ht="12.75">
      <c r="A86" s="4" t="s">
        <v>235</v>
      </c>
      <c r="B86" s="5" t="s">
        <v>74</v>
      </c>
      <c r="C86" s="6">
        <v>235803</v>
      </c>
      <c r="D86" s="6">
        <v>435803</v>
      </c>
      <c r="E86" s="6">
        <v>425280</v>
      </c>
      <c r="F86" s="6">
        <v>373288.05</v>
      </c>
      <c r="G86" s="6">
        <v>0</v>
      </c>
      <c r="H86" s="6">
        <v>371288.05</v>
      </c>
      <c r="I86" s="6">
        <v>2000</v>
      </c>
      <c r="J86" s="6">
        <v>0</v>
      </c>
      <c r="K86" s="6">
        <f t="shared" si="6"/>
        <v>51991.95000000001</v>
      </c>
      <c r="L86" s="6">
        <f t="shared" si="7"/>
        <v>62514.95000000001</v>
      </c>
      <c r="M86" s="6">
        <f t="shared" si="8"/>
        <v>87.77465434537245</v>
      </c>
      <c r="N86" s="6">
        <f t="shared" si="9"/>
        <v>64514.95000000001</v>
      </c>
      <c r="O86" s="6">
        <f t="shared" si="10"/>
        <v>53991.95000000001</v>
      </c>
      <c r="P86" s="6">
        <f t="shared" si="11"/>
        <v>87.30437594055681</v>
      </c>
    </row>
    <row r="87" spans="1:16" ht="25.5">
      <c r="A87" s="4" t="s">
        <v>238</v>
      </c>
      <c r="B87" s="5" t="s">
        <v>77</v>
      </c>
      <c r="C87" s="6">
        <v>397500</v>
      </c>
      <c r="D87" s="6">
        <v>458748</v>
      </c>
      <c r="E87" s="6">
        <v>424284</v>
      </c>
      <c r="F87" s="6">
        <v>356003.82</v>
      </c>
      <c r="G87" s="6">
        <v>0</v>
      </c>
      <c r="H87" s="6">
        <v>354757.08</v>
      </c>
      <c r="I87" s="6">
        <v>1246.74</v>
      </c>
      <c r="J87" s="6">
        <v>0</v>
      </c>
      <c r="K87" s="6">
        <f t="shared" si="6"/>
        <v>68280.18</v>
      </c>
      <c r="L87" s="6">
        <f t="shared" si="7"/>
        <v>102744.18</v>
      </c>
      <c r="M87" s="6">
        <f t="shared" si="8"/>
        <v>83.90696326045763</v>
      </c>
      <c r="N87" s="6">
        <f t="shared" si="9"/>
        <v>103990.91999999998</v>
      </c>
      <c r="O87" s="6">
        <f t="shared" si="10"/>
        <v>69526.91999999998</v>
      </c>
      <c r="P87" s="6">
        <f t="shared" si="11"/>
        <v>83.6131176287581</v>
      </c>
    </row>
    <row r="88" spans="1:16" ht="12.75">
      <c r="A88" s="4" t="s">
        <v>240</v>
      </c>
      <c r="B88" s="5" t="s">
        <v>79</v>
      </c>
      <c r="C88" s="6">
        <v>88750</v>
      </c>
      <c r="D88" s="6">
        <v>88750</v>
      </c>
      <c r="E88" s="6">
        <v>63750</v>
      </c>
      <c r="F88" s="6">
        <v>16561</v>
      </c>
      <c r="G88" s="6">
        <v>0</v>
      </c>
      <c r="H88" s="6">
        <v>16561</v>
      </c>
      <c r="I88" s="6">
        <v>0</v>
      </c>
      <c r="J88" s="6">
        <v>0</v>
      </c>
      <c r="K88" s="6">
        <f t="shared" si="6"/>
        <v>47189</v>
      </c>
      <c r="L88" s="6">
        <f t="shared" si="7"/>
        <v>72189</v>
      </c>
      <c r="M88" s="6">
        <f t="shared" si="8"/>
        <v>25.978039215686277</v>
      </c>
      <c r="N88" s="6">
        <f t="shared" si="9"/>
        <v>72189</v>
      </c>
      <c r="O88" s="6">
        <f t="shared" si="10"/>
        <v>47189</v>
      </c>
      <c r="P88" s="6">
        <f t="shared" si="11"/>
        <v>25.978039215686277</v>
      </c>
    </row>
    <row r="89" spans="1:16" ht="25.5">
      <c r="A89" s="4" t="s">
        <v>248</v>
      </c>
      <c r="B89" s="5" t="s">
        <v>249</v>
      </c>
      <c r="C89" s="6">
        <v>6000</v>
      </c>
      <c r="D89" s="6">
        <v>224000</v>
      </c>
      <c r="E89" s="6">
        <v>224000</v>
      </c>
      <c r="F89" s="6">
        <v>119069.42</v>
      </c>
      <c r="G89" s="6">
        <v>0</v>
      </c>
      <c r="H89" s="6">
        <v>119066.22</v>
      </c>
      <c r="I89" s="6">
        <v>3.2</v>
      </c>
      <c r="J89" s="6">
        <v>0</v>
      </c>
      <c r="K89" s="6">
        <f t="shared" si="6"/>
        <v>104930.58</v>
      </c>
      <c r="L89" s="6">
        <f t="shared" si="7"/>
        <v>104930.58</v>
      </c>
      <c r="M89" s="6">
        <f t="shared" si="8"/>
        <v>53.155991071428566</v>
      </c>
      <c r="N89" s="6">
        <f t="shared" si="9"/>
        <v>104933.78</v>
      </c>
      <c r="O89" s="6">
        <f t="shared" si="10"/>
        <v>104933.78</v>
      </c>
      <c r="P89" s="6">
        <f t="shared" si="11"/>
        <v>53.154562500000004</v>
      </c>
    </row>
    <row r="90" spans="1:16" ht="12.75">
      <c r="A90" s="4" t="s">
        <v>250</v>
      </c>
      <c r="B90" s="5" t="s">
        <v>114</v>
      </c>
      <c r="C90" s="6">
        <v>1048715</v>
      </c>
      <c r="D90" s="6">
        <v>996263</v>
      </c>
      <c r="E90" s="6">
        <v>937564</v>
      </c>
      <c r="F90" s="6">
        <v>649200.37</v>
      </c>
      <c r="G90" s="6">
        <v>0</v>
      </c>
      <c r="H90" s="6">
        <v>645612.37</v>
      </c>
      <c r="I90" s="6">
        <v>3588</v>
      </c>
      <c r="J90" s="6">
        <v>0</v>
      </c>
      <c r="K90" s="6">
        <f t="shared" si="6"/>
        <v>288363.63</v>
      </c>
      <c r="L90" s="6">
        <f t="shared" si="7"/>
        <v>347062.63</v>
      </c>
      <c r="M90" s="6">
        <f t="shared" si="8"/>
        <v>69.2433124565363</v>
      </c>
      <c r="N90" s="6">
        <f t="shared" si="9"/>
        <v>350650.63</v>
      </c>
      <c r="O90" s="6">
        <f t="shared" si="10"/>
        <v>291951.63</v>
      </c>
      <c r="P90" s="6">
        <f t="shared" si="11"/>
        <v>68.86061858177148</v>
      </c>
    </row>
    <row r="91" spans="1:16" ht="51">
      <c r="A91" s="4" t="s">
        <v>251</v>
      </c>
      <c r="B91" s="5" t="s">
        <v>252</v>
      </c>
      <c r="C91" s="6">
        <v>35695</v>
      </c>
      <c r="D91" s="6">
        <v>66492</v>
      </c>
      <c r="E91" s="6">
        <v>66492</v>
      </c>
      <c r="F91" s="6">
        <v>66491.06</v>
      </c>
      <c r="G91" s="6">
        <v>0</v>
      </c>
      <c r="H91" s="6">
        <v>56723.06</v>
      </c>
      <c r="I91" s="6">
        <v>9768</v>
      </c>
      <c r="J91" s="6">
        <v>0</v>
      </c>
      <c r="K91" s="6">
        <f t="shared" si="6"/>
        <v>0.9400000000023283</v>
      </c>
      <c r="L91" s="6">
        <f t="shared" si="7"/>
        <v>0.9400000000023283</v>
      </c>
      <c r="M91" s="6">
        <f t="shared" si="8"/>
        <v>99.99858629609577</v>
      </c>
      <c r="N91" s="6">
        <f t="shared" si="9"/>
        <v>9768.940000000002</v>
      </c>
      <c r="O91" s="6">
        <f t="shared" si="10"/>
        <v>9768.940000000002</v>
      </c>
      <c r="P91" s="6">
        <f t="shared" si="11"/>
        <v>85.30809721470251</v>
      </c>
    </row>
    <row r="92" spans="1:16" ht="12.75">
      <c r="A92" s="4" t="s">
        <v>253</v>
      </c>
      <c r="B92" s="5" t="s">
        <v>254</v>
      </c>
      <c r="C92" s="6">
        <v>100000</v>
      </c>
      <c r="D92" s="6">
        <v>2251565</v>
      </c>
      <c r="E92" s="6">
        <v>1976565</v>
      </c>
      <c r="F92" s="6">
        <v>1581565</v>
      </c>
      <c r="G92" s="6">
        <v>0</v>
      </c>
      <c r="H92" s="6">
        <v>1581565</v>
      </c>
      <c r="I92" s="6">
        <v>0</v>
      </c>
      <c r="J92" s="6">
        <v>0</v>
      </c>
      <c r="K92" s="6">
        <f t="shared" si="6"/>
        <v>395000</v>
      </c>
      <c r="L92" s="6">
        <f t="shared" si="7"/>
        <v>670000</v>
      </c>
      <c r="M92" s="6">
        <f t="shared" si="8"/>
        <v>80.01583555309337</v>
      </c>
      <c r="N92" s="6">
        <f t="shared" si="9"/>
        <v>670000</v>
      </c>
      <c r="O92" s="6">
        <f t="shared" si="10"/>
        <v>395000</v>
      </c>
      <c r="P92" s="6">
        <f t="shared" si="11"/>
        <v>80.01583555309337</v>
      </c>
    </row>
    <row r="93" spans="1:16" ht="12.75">
      <c r="A93" s="4" t="s">
        <v>255</v>
      </c>
      <c r="B93" s="5" t="s">
        <v>113</v>
      </c>
      <c r="C93" s="6">
        <v>980692</v>
      </c>
      <c r="D93" s="6">
        <v>996692</v>
      </c>
      <c r="E93" s="6">
        <v>937274</v>
      </c>
      <c r="F93" s="6">
        <v>743804.43</v>
      </c>
      <c r="G93" s="6">
        <v>0</v>
      </c>
      <c r="H93" s="6">
        <v>743804.43</v>
      </c>
      <c r="I93" s="6">
        <v>0</v>
      </c>
      <c r="J93" s="6">
        <v>0</v>
      </c>
      <c r="K93" s="6">
        <f t="shared" si="6"/>
        <v>193469.56999999995</v>
      </c>
      <c r="L93" s="6">
        <f t="shared" si="7"/>
        <v>252887.56999999995</v>
      </c>
      <c r="M93" s="6">
        <f t="shared" si="8"/>
        <v>79.35826983358122</v>
      </c>
      <c r="N93" s="6">
        <f t="shared" si="9"/>
        <v>252887.56999999995</v>
      </c>
      <c r="O93" s="6">
        <f t="shared" si="10"/>
        <v>193469.56999999995</v>
      </c>
      <c r="P93" s="6">
        <f t="shared" si="11"/>
        <v>79.35826983358122</v>
      </c>
    </row>
    <row r="94" spans="1:16" ht="12.75">
      <c r="A94" s="4" t="s">
        <v>256</v>
      </c>
      <c r="B94" s="5" t="s">
        <v>257</v>
      </c>
      <c r="C94" s="6">
        <v>100000</v>
      </c>
      <c r="D94" s="6">
        <v>100000</v>
      </c>
      <c r="E94" s="6">
        <v>100000</v>
      </c>
      <c r="F94" s="6">
        <v>11124</v>
      </c>
      <c r="G94" s="6">
        <v>0</v>
      </c>
      <c r="H94" s="6">
        <v>11124</v>
      </c>
      <c r="I94" s="6">
        <v>0</v>
      </c>
      <c r="J94" s="6">
        <v>0</v>
      </c>
      <c r="K94" s="6">
        <f t="shared" si="6"/>
        <v>88876</v>
      </c>
      <c r="L94" s="6">
        <f t="shared" si="7"/>
        <v>88876</v>
      </c>
      <c r="M94" s="6">
        <f t="shared" si="8"/>
        <v>11.124</v>
      </c>
      <c r="N94" s="6">
        <f t="shared" si="9"/>
        <v>88876</v>
      </c>
      <c r="O94" s="6">
        <f t="shared" si="10"/>
        <v>88876</v>
      </c>
      <c r="P94" s="6">
        <f t="shared" si="11"/>
        <v>11.124</v>
      </c>
    </row>
    <row r="95" spans="1:16" ht="12.75">
      <c r="A95" s="4" t="s">
        <v>327</v>
      </c>
      <c r="B95" s="5" t="s">
        <v>328</v>
      </c>
      <c r="C95" s="6">
        <v>0</v>
      </c>
      <c r="D95" s="6">
        <v>3911</v>
      </c>
      <c r="E95" s="6">
        <v>3911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6"/>
        <v>3911</v>
      </c>
      <c r="L95" s="6">
        <f t="shared" si="7"/>
        <v>3911</v>
      </c>
      <c r="M95" s="6">
        <f t="shared" si="8"/>
        <v>0</v>
      </c>
      <c r="N95" s="6">
        <f t="shared" si="9"/>
        <v>3911</v>
      </c>
      <c r="O95" s="6">
        <f t="shared" si="10"/>
        <v>3911</v>
      </c>
      <c r="P95" s="6">
        <f t="shared" si="11"/>
        <v>0</v>
      </c>
    </row>
    <row r="96" spans="1:16" ht="12.75">
      <c r="A96" s="4" t="s">
        <v>258</v>
      </c>
      <c r="B96" s="5" t="s">
        <v>82</v>
      </c>
      <c r="C96" s="6">
        <v>20000</v>
      </c>
      <c r="D96" s="6">
        <v>20000</v>
      </c>
      <c r="E96" s="6">
        <v>20000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6"/>
        <v>20000</v>
      </c>
      <c r="L96" s="6">
        <f t="shared" si="7"/>
        <v>20000</v>
      </c>
      <c r="M96" s="6">
        <f t="shared" si="8"/>
        <v>0</v>
      </c>
      <c r="N96" s="6">
        <f t="shared" si="9"/>
        <v>20000</v>
      </c>
      <c r="O96" s="6">
        <f t="shared" si="10"/>
        <v>20000</v>
      </c>
      <c r="P96" s="6">
        <f t="shared" si="11"/>
        <v>0</v>
      </c>
    </row>
    <row r="97" spans="1:16" ht="38.25">
      <c r="A97" s="4" t="s">
        <v>259</v>
      </c>
      <c r="B97" s="5" t="s">
        <v>126</v>
      </c>
      <c r="C97" s="6">
        <v>0</v>
      </c>
      <c r="D97" s="6">
        <v>16000</v>
      </c>
      <c r="E97" s="6">
        <v>16000</v>
      </c>
      <c r="F97" s="6">
        <v>16000</v>
      </c>
      <c r="G97" s="6">
        <v>0</v>
      </c>
      <c r="H97" s="6">
        <v>16000</v>
      </c>
      <c r="I97" s="6">
        <v>0</v>
      </c>
      <c r="J97" s="6">
        <v>0</v>
      </c>
      <c r="K97" s="6">
        <f t="shared" si="6"/>
        <v>0</v>
      </c>
      <c r="L97" s="6">
        <f t="shared" si="7"/>
        <v>0</v>
      </c>
      <c r="M97" s="6">
        <f t="shared" si="8"/>
        <v>100</v>
      </c>
      <c r="N97" s="6">
        <f t="shared" si="9"/>
        <v>0</v>
      </c>
      <c r="O97" s="6">
        <f t="shared" si="10"/>
        <v>0</v>
      </c>
      <c r="P97" s="6">
        <f t="shared" si="11"/>
        <v>100</v>
      </c>
    </row>
    <row r="98" spans="1:16" ht="38.25">
      <c r="A98" s="4" t="s">
        <v>287</v>
      </c>
      <c r="B98" s="5" t="s">
        <v>288</v>
      </c>
      <c r="C98" s="6">
        <v>0</v>
      </c>
      <c r="D98" s="6">
        <v>30000</v>
      </c>
      <c r="E98" s="6">
        <v>30000</v>
      </c>
      <c r="F98" s="6">
        <v>30000</v>
      </c>
      <c r="G98" s="6">
        <v>0</v>
      </c>
      <c r="H98" s="6">
        <v>30000</v>
      </c>
      <c r="I98" s="6">
        <v>0</v>
      </c>
      <c r="J98" s="6">
        <v>0</v>
      </c>
      <c r="K98" s="6">
        <f t="shared" si="6"/>
        <v>0</v>
      </c>
      <c r="L98" s="6">
        <f t="shared" si="7"/>
        <v>0</v>
      </c>
      <c r="M98" s="6">
        <f t="shared" si="8"/>
        <v>100</v>
      </c>
      <c r="N98" s="6">
        <f t="shared" si="9"/>
        <v>0</v>
      </c>
      <c r="O98" s="6">
        <f t="shared" si="10"/>
        <v>0</v>
      </c>
      <c r="P98" s="6">
        <f t="shared" si="11"/>
        <v>100</v>
      </c>
    </row>
    <row r="99" spans="1:16" ht="12.75">
      <c r="A99" s="4" t="s">
        <v>261</v>
      </c>
      <c r="B99" s="5" t="s">
        <v>81</v>
      </c>
      <c r="C99" s="6">
        <v>166460</v>
      </c>
      <c r="D99" s="6">
        <v>254185</v>
      </c>
      <c r="E99" s="6">
        <v>247785</v>
      </c>
      <c r="F99" s="6">
        <v>138280.24</v>
      </c>
      <c r="G99" s="6">
        <v>0</v>
      </c>
      <c r="H99" s="6">
        <v>126343.91</v>
      </c>
      <c r="I99" s="6">
        <v>11936.33</v>
      </c>
      <c r="J99" s="6">
        <v>0</v>
      </c>
      <c r="K99" s="6">
        <f t="shared" si="6"/>
        <v>109504.76000000001</v>
      </c>
      <c r="L99" s="6">
        <f t="shared" si="7"/>
        <v>115904.76000000001</v>
      </c>
      <c r="M99" s="6">
        <f t="shared" si="8"/>
        <v>55.80654196178138</v>
      </c>
      <c r="N99" s="6">
        <f t="shared" si="9"/>
        <v>127841.09</v>
      </c>
      <c r="O99" s="6">
        <f t="shared" si="10"/>
        <v>121441.09</v>
      </c>
      <c r="P99" s="6">
        <f t="shared" si="11"/>
        <v>50.989329459006804</v>
      </c>
    </row>
    <row r="100" spans="1:16" ht="12.75">
      <c r="A100" s="4" t="s">
        <v>262</v>
      </c>
      <c r="B100" s="5" t="s">
        <v>83</v>
      </c>
      <c r="C100" s="6">
        <v>0</v>
      </c>
      <c r="D100" s="6">
        <v>206000</v>
      </c>
      <c r="E100" s="6">
        <v>206000</v>
      </c>
      <c r="F100" s="6">
        <v>200000</v>
      </c>
      <c r="G100" s="6">
        <v>0</v>
      </c>
      <c r="H100" s="6">
        <v>200000</v>
      </c>
      <c r="I100" s="6">
        <v>0</v>
      </c>
      <c r="J100" s="6">
        <v>0</v>
      </c>
      <c r="K100" s="6">
        <f t="shared" si="6"/>
        <v>6000</v>
      </c>
      <c r="L100" s="6">
        <f t="shared" si="7"/>
        <v>6000</v>
      </c>
      <c r="M100" s="6">
        <f t="shared" si="8"/>
        <v>97.0873786407767</v>
      </c>
      <c r="N100" s="6">
        <f t="shared" si="9"/>
        <v>6000</v>
      </c>
      <c r="O100" s="6">
        <f t="shared" si="10"/>
        <v>6000</v>
      </c>
      <c r="P100" s="6">
        <f t="shared" si="11"/>
        <v>97.0873786407767</v>
      </c>
    </row>
    <row r="101" spans="1:16" ht="25.5">
      <c r="A101" s="10" t="s">
        <v>329</v>
      </c>
      <c r="B101" s="11" t="s">
        <v>330</v>
      </c>
      <c r="C101" s="12">
        <v>54550041</v>
      </c>
      <c r="D101" s="12">
        <v>71854622</v>
      </c>
      <c r="E101" s="12">
        <v>66694806</v>
      </c>
      <c r="F101" s="12">
        <v>51242066.01999999</v>
      </c>
      <c r="G101" s="12">
        <v>0</v>
      </c>
      <c r="H101" s="12">
        <v>50515679.93999997</v>
      </c>
      <c r="I101" s="12">
        <v>726386.08</v>
      </c>
      <c r="J101" s="12">
        <v>331378.65</v>
      </c>
      <c r="K101" s="12">
        <f t="shared" si="6"/>
        <v>15452739.980000012</v>
      </c>
      <c r="L101" s="12">
        <f t="shared" si="7"/>
        <v>20612555.98000001</v>
      </c>
      <c r="M101" s="12">
        <f t="shared" si="8"/>
        <v>76.83066957268005</v>
      </c>
      <c r="N101" s="12">
        <f t="shared" si="9"/>
        <v>21338942.060000032</v>
      </c>
      <c r="O101" s="12">
        <f t="shared" si="10"/>
        <v>16179126.060000032</v>
      </c>
      <c r="P101" s="12">
        <f t="shared" si="11"/>
        <v>75.7415501590933</v>
      </c>
    </row>
    <row r="102" spans="1:16" ht="51">
      <c r="A102" s="4" t="s">
        <v>145</v>
      </c>
      <c r="B102" s="5" t="s">
        <v>280</v>
      </c>
      <c r="C102" s="6">
        <v>20996382</v>
      </c>
      <c r="D102" s="6">
        <v>27175740</v>
      </c>
      <c r="E102" s="6">
        <v>24640145</v>
      </c>
      <c r="F102" s="6">
        <v>19411885.080000002</v>
      </c>
      <c r="G102" s="6">
        <v>0</v>
      </c>
      <c r="H102" s="6">
        <v>19339655.73</v>
      </c>
      <c r="I102" s="6">
        <v>72229.35</v>
      </c>
      <c r="J102" s="6">
        <v>44902.42</v>
      </c>
      <c r="K102" s="6">
        <f t="shared" si="6"/>
        <v>5228259.919999998</v>
      </c>
      <c r="L102" s="6">
        <f t="shared" si="7"/>
        <v>7763854.919999998</v>
      </c>
      <c r="M102" s="6">
        <f t="shared" si="8"/>
        <v>78.78153752747804</v>
      </c>
      <c r="N102" s="6">
        <f t="shared" si="9"/>
        <v>7836084.27</v>
      </c>
      <c r="O102" s="6">
        <f t="shared" si="10"/>
        <v>5300489.27</v>
      </c>
      <c r="P102" s="6">
        <f t="shared" si="11"/>
        <v>78.48840065673315</v>
      </c>
    </row>
    <row r="103" spans="1:16" ht="12.75">
      <c r="A103" s="4" t="s">
        <v>146</v>
      </c>
      <c r="B103" s="5" t="s">
        <v>147</v>
      </c>
      <c r="C103" s="6">
        <v>16974069</v>
      </c>
      <c r="D103" s="6">
        <v>18492659</v>
      </c>
      <c r="E103" s="6">
        <v>17072589</v>
      </c>
      <c r="F103" s="6">
        <v>14320310.28</v>
      </c>
      <c r="G103" s="6">
        <v>0</v>
      </c>
      <c r="H103" s="6">
        <v>14210013.93</v>
      </c>
      <c r="I103" s="6">
        <v>110296.35</v>
      </c>
      <c r="J103" s="6">
        <v>126397.11</v>
      </c>
      <c r="K103" s="6">
        <f t="shared" si="6"/>
        <v>2752278.7200000007</v>
      </c>
      <c r="L103" s="6">
        <f t="shared" si="7"/>
        <v>4172348.7200000007</v>
      </c>
      <c r="M103" s="6">
        <f t="shared" si="8"/>
        <v>83.87896106442906</v>
      </c>
      <c r="N103" s="6">
        <f t="shared" si="9"/>
        <v>4282645.07</v>
      </c>
      <c r="O103" s="6">
        <f t="shared" si="10"/>
        <v>2862575.0700000003</v>
      </c>
      <c r="P103" s="6">
        <f t="shared" si="11"/>
        <v>83.23291757331006</v>
      </c>
    </row>
    <row r="104" spans="1:16" ht="51">
      <c r="A104" s="4" t="s">
        <v>148</v>
      </c>
      <c r="B104" s="5" t="s">
        <v>149</v>
      </c>
      <c r="C104" s="6">
        <v>1383000</v>
      </c>
      <c r="D104" s="6">
        <v>1455347</v>
      </c>
      <c r="E104" s="6">
        <v>1343354</v>
      </c>
      <c r="F104" s="6">
        <v>1099040.36</v>
      </c>
      <c r="G104" s="6">
        <v>0</v>
      </c>
      <c r="H104" s="6">
        <v>1090900.2</v>
      </c>
      <c r="I104" s="6">
        <v>8140.16</v>
      </c>
      <c r="J104" s="6">
        <v>0</v>
      </c>
      <c r="K104" s="6">
        <f t="shared" si="6"/>
        <v>244313.6399999999</v>
      </c>
      <c r="L104" s="6">
        <f t="shared" si="7"/>
        <v>356306.6399999999</v>
      </c>
      <c r="M104" s="6">
        <f t="shared" si="8"/>
        <v>81.81316019455781</v>
      </c>
      <c r="N104" s="6">
        <f t="shared" si="9"/>
        <v>364446.80000000005</v>
      </c>
      <c r="O104" s="6">
        <f t="shared" si="10"/>
        <v>252453.80000000005</v>
      </c>
      <c r="P104" s="6">
        <f t="shared" si="11"/>
        <v>81.20720227132982</v>
      </c>
    </row>
    <row r="105" spans="1:16" ht="12.75">
      <c r="A105" s="4" t="s">
        <v>164</v>
      </c>
      <c r="B105" s="5" t="s">
        <v>73</v>
      </c>
      <c r="C105" s="6">
        <v>217726</v>
      </c>
      <c r="D105" s="6">
        <v>233988</v>
      </c>
      <c r="E105" s="6">
        <v>233988</v>
      </c>
      <c r="F105" s="6">
        <v>229897.31</v>
      </c>
      <c r="G105" s="6">
        <v>0</v>
      </c>
      <c r="H105" s="6">
        <v>229897.31</v>
      </c>
      <c r="I105" s="6">
        <v>0</v>
      </c>
      <c r="J105" s="6">
        <v>0</v>
      </c>
      <c r="K105" s="6">
        <f t="shared" si="6"/>
        <v>4090.6900000000023</v>
      </c>
      <c r="L105" s="6">
        <f t="shared" si="7"/>
        <v>4090.6900000000023</v>
      </c>
      <c r="M105" s="6">
        <f t="shared" si="8"/>
        <v>98.25175222660991</v>
      </c>
      <c r="N105" s="6">
        <f t="shared" si="9"/>
        <v>4090.6900000000023</v>
      </c>
      <c r="O105" s="6">
        <f t="shared" si="10"/>
        <v>4090.6900000000023</v>
      </c>
      <c r="P105" s="6">
        <f t="shared" si="11"/>
        <v>98.25175222660991</v>
      </c>
    </row>
    <row r="106" spans="1:16" ht="12.75">
      <c r="A106" s="4" t="s">
        <v>234</v>
      </c>
      <c r="B106" s="5" t="s">
        <v>130</v>
      </c>
      <c r="C106" s="6">
        <v>227290</v>
      </c>
      <c r="D106" s="6">
        <v>194144</v>
      </c>
      <c r="E106" s="6">
        <v>192192</v>
      </c>
      <c r="F106" s="6">
        <v>130070.11</v>
      </c>
      <c r="G106" s="6">
        <v>0</v>
      </c>
      <c r="H106" s="6">
        <v>127766.11</v>
      </c>
      <c r="I106" s="6">
        <v>2304</v>
      </c>
      <c r="J106" s="6">
        <v>2304</v>
      </c>
      <c r="K106" s="6">
        <f t="shared" si="6"/>
        <v>62121.89</v>
      </c>
      <c r="L106" s="6">
        <f t="shared" si="7"/>
        <v>64073.89</v>
      </c>
      <c r="M106" s="6">
        <f t="shared" si="8"/>
        <v>67.67717178654678</v>
      </c>
      <c r="N106" s="6">
        <f t="shared" si="9"/>
        <v>66377.89</v>
      </c>
      <c r="O106" s="6">
        <f t="shared" si="10"/>
        <v>64425.89</v>
      </c>
      <c r="P106" s="6">
        <f t="shared" si="11"/>
        <v>66.47837058774559</v>
      </c>
    </row>
    <row r="107" spans="1:16" ht="12.75">
      <c r="A107" s="4" t="s">
        <v>235</v>
      </c>
      <c r="B107" s="5" t="s">
        <v>74</v>
      </c>
      <c r="C107" s="6">
        <v>1511574</v>
      </c>
      <c r="D107" s="6">
        <v>1876474</v>
      </c>
      <c r="E107" s="6">
        <v>1781662</v>
      </c>
      <c r="F107" s="6">
        <v>1267710.51</v>
      </c>
      <c r="G107" s="6">
        <v>0</v>
      </c>
      <c r="H107" s="6">
        <v>1248695.51</v>
      </c>
      <c r="I107" s="6">
        <v>19015</v>
      </c>
      <c r="J107" s="6">
        <v>19015</v>
      </c>
      <c r="K107" s="6">
        <f t="shared" si="6"/>
        <v>513951.49</v>
      </c>
      <c r="L107" s="6">
        <f t="shared" si="7"/>
        <v>608763.49</v>
      </c>
      <c r="M107" s="6">
        <f t="shared" si="8"/>
        <v>71.15325521900337</v>
      </c>
      <c r="N107" s="6">
        <f t="shared" si="9"/>
        <v>627778.49</v>
      </c>
      <c r="O107" s="6">
        <f t="shared" si="10"/>
        <v>532966.49</v>
      </c>
      <c r="P107" s="6">
        <f t="shared" si="11"/>
        <v>70.08599330288237</v>
      </c>
    </row>
    <row r="108" spans="1:16" ht="25.5">
      <c r="A108" s="4" t="s">
        <v>238</v>
      </c>
      <c r="B108" s="5" t="s">
        <v>77</v>
      </c>
      <c r="C108" s="6">
        <v>6497931</v>
      </c>
      <c r="D108" s="6">
        <v>7685558</v>
      </c>
      <c r="E108" s="6">
        <v>7109062</v>
      </c>
      <c r="F108" s="6">
        <v>5697891.41</v>
      </c>
      <c r="G108" s="6">
        <v>0</v>
      </c>
      <c r="H108" s="6">
        <v>5608159.4399999995</v>
      </c>
      <c r="I108" s="6">
        <v>89731.97</v>
      </c>
      <c r="J108" s="6">
        <v>56708.81</v>
      </c>
      <c r="K108" s="6">
        <f t="shared" si="6"/>
        <v>1411170.5899999999</v>
      </c>
      <c r="L108" s="6">
        <f t="shared" si="7"/>
        <v>1987666.5899999999</v>
      </c>
      <c r="M108" s="6">
        <f t="shared" si="8"/>
        <v>80.14969358826805</v>
      </c>
      <c r="N108" s="6">
        <f t="shared" si="9"/>
        <v>2077398.5600000005</v>
      </c>
      <c r="O108" s="6">
        <f t="shared" si="10"/>
        <v>1500902.5600000005</v>
      </c>
      <c r="P108" s="6">
        <f t="shared" si="11"/>
        <v>78.8874740436924</v>
      </c>
    </row>
    <row r="109" spans="1:16" ht="12.75">
      <c r="A109" s="4" t="s">
        <v>240</v>
      </c>
      <c r="B109" s="5" t="s">
        <v>79</v>
      </c>
      <c r="C109" s="6">
        <v>462325</v>
      </c>
      <c r="D109" s="6">
        <v>540175</v>
      </c>
      <c r="E109" s="6">
        <v>495675</v>
      </c>
      <c r="F109" s="6">
        <v>233871.19</v>
      </c>
      <c r="G109" s="6">
        <v>0</v>
      </c>
      <c r="H109" s="6">
        <v>231715.84</v>
      </c>
      <c r="I109" s="6">
        <v>2155.35</v>
      </c>
      <c r="J109" s="6">
        <v>2255.35</v>
      </c>
      <c r="K109" s="6">
        <f t="shared" si="6"/>
        <v>261803.81</v>
      </c>
      <c r="L109" s="6">
        <f t="shared" si="7"/>
        <v>306303.81</v>
      </c>
      <c r="M109" s="6">
        <f t="shared" si="8"/>
        <v>47.18236546123972</v>
      </c>
      <c r="N109" s="6">
        <f t="shared" si="9"/>
        <v>308459.16000000003</v>
      </c>
      <c r="O109" s="6">
        <f t="shared" si="10"/>
        <v>263959.16000000003</v>
      </c>
      <c r="P109" s="6">
        <f t="shared" si="11"/>
        <v>46.74753417057548</v>
      </c>
    </row>
    <row r="110" spans="1:16" ht="25.5">
      <c r="A110" s="4" t="s">
        <v>248</v>
      </c>
      <c r="B110" s="5" t="s">
        <v>249</v>
      </c>
      <c r="C110" s="6">
        <v>90000</v>
      </c>
      <c r="D110" s="6">
        <v>403682</v>
      </c>
      <c r="E110" s="6">
        <v>398682</v>
      </c>
      <c r="F110" s="6">
        <v>230531.77</v>
      </c>
      <c r="G110" s="6">
        <v>0</v>
      </c>
      <c r="H110" s="6">
        <v>226988.49</v>
      </c>
      <c r="I110" s="6">
        <v>3543.28</v>
      </c>
      <c r="J110" s="6">
        <v>0</v>
      </c>
      <c r="K110" s="6">
        <f t="shared" si="6"/>
        <v>168150.23</v>
      </c>
      <c r="L110" s="6">
        <f t="shared" si="7"/>
        <v>173150.23</v>
      </c>
      <c r="M110" s="6">
        <f t="shared" si="8"/>
        <v>57.82347083640595</v>
      </c>
      <c r="N110" s="6">
        <f t="shared" si="9"/>
        <v>176693.51</v>
      </c>
      <c r="O110" s="6">
        <f t="shared" si="10"/>
        <v>171693.51</v>
      </c>
      <c r="P110" s="6">
        <f t="shared" si="11"/>
        <v>56.934722410342076</v>
      </c>
    </row>
    <row r="111" spans="1:16" ht="12.75">
      <c r="A111" s="4" t="s">
        <v>250</v>
      </c>
      <c r="B111" s="5" t="s">
        <v>114</v>
      </c>
      <c r="C111" s="6">
        <v>3219010</v>
      </c>
      <c r="D111" s="6">
        <v>4731752</v>
      </c>
      <c r="E111" s="6">
        <v>4447623</v>
      </c>
      <c r="F111" s="6">
        <v>2989602.75</v>
      </c>
      <c r="G111" s="6">
        <v>0</v>
      </c>
      <c r="H111" s="6">
        <v>2920055.68</v>
      </c>
      <c r="I111" s="6">
        <v>69547.07</v>
      </c>
      <c r="J111" s="6">
        <v>11070.34</v>
      </c>
      <c r="K111" s="6">
        <f t="shared" si="6"/>
        <v>1458020.25</v>
      </c>
      <c r="L111" s="6">
        <f t="shared" si="7"/>
        <v>1742149.25</v>
      </c>
      <c r="M111" s="6">
        <f t="shared" si="8"/>
        <v>67.21798924953846</v>
      </c>
      <c r="N111" s="6">
        <f t="shared" si="9"/>
        <v>1811696.3199999998</v>
      </c>
      <c r="O111" s="6">
        <f t="shared" si="10"/>
        <v>1527567.3199999998</v>
      </c>
      <c r="P111" s="6">
        <f t="shared" si="11"/>
        <v>65.65429848707952</v>
      </c>
    </row>
    <row r="112" spans="1:16" ht="51">
      <c r="A112" s="4" t="s">
        <v>251</v>
      </c>
      <c r="B112" s="5" t="s">
        <v>252</v>
      </c>
      <c r="C112" s="6">
        <v>0</v>
      </c>
      <c r="D112" s="6">
        <v>44516</v>
      </c>
      <c r="E112" s="6">
        <v>44516</v>
      </c>
      <c r="F112" s="6">
        <v>44516</v>
      </c>
      <c r="G112" s="6">
        <v>0</v>
      </c>
      <c r="H112" s="6">
        <v>44515.04</v>
      </c>
      <c r="I112" s="6">
        <v>0.96</v>
      </c>
      <c r="J112" s="6">
        <v>0</v>
      </c>
      <c r="K112" s="6">
        <f t="shared" si="6"/>
        <v>0</v>
      </c>
      <c r="L112" s="6">
        <f t="shared" si="7"/>
        <v>0</v>
      </c>
      <c r="M112" s="6">
        <f t="shared" si="8"/>
        <v>100</v>
      </c>
      <c r="N112" s="6">
        <f t="shared" si="9"/>
        <v>0.9599999999991269</v>
      </c>
      <c r="O112" s="6">
        <f t="shared" si="10"/>
        <v>0.9599999999991269</v>
      </c>
      <c r="P112" s="6">
        <f t="shared" si="11"/>
        <v>99.99784347201006</v>
      </c>
    </row>
    <row r="113" spans="1:16" ht="12.75">
      <c r="A113" s="4" t="s">
        <v>253</v>
      </c>
      <c r="B113" s="5" t="s">
        <v>254</v>
      </c>
      <c r="C113" s="6">
        <v>1957200</v>
      </c>
      <c r="D113" s="6">
        <v>3277423</v>
      </c>
      <c r="E113" s="6">
        <v>3262423</v>
      </c>
      <c r="F113" s="6">
        <v>1556909.53</v>
      </c>
      <c r="G113" s="6">
        <v>0</v>
      </c>
      <c r="H113" s="6">
        <v>1554229.69</v>
      </c>
      <c r="I113" s="6">
        <v>2679.84</v>
      </c>
      <c r="J113" s="6">
        <v>2679.84</v>
      </c>
      <c r="K113" s="6">
        <f t="shared" si="6"/>
        <v>1705513.47</v>
      </c>
      <c r="L113" s="6">
        <f t="shared" si="7"/>
        <v>1720513.47</v>
      </c>
      <c r="M113" s="6">
        <f t="shared" si="8"/>
        <v>47.722491228145465</v>
      </c>
      <c r="N113" s="6">
        <f t="shared" si="9"/>
        <v>1723193.31</v>
      </c>
      <c r="O113" s="6">
        <f t="shared" si="10"/>
        <v>1708193.31</v>
      </c>
      <c r="P113" s="6">
        <f t="shared" si="11"/>
        <v>47.64034859979837</v>
      </c>
    </row>
    <row r="114" spans="1:16" ht="12.75">
      <c r="A114" s="4" t="s">
        <v>256</v>
      </c>
      <c r="B114" s="5" t="s">
        <v>257</v>
      </c>
      <c r="C114" s="6">
        <v>700</v>
      </c>
      <c r="D114" s="6">
        <v>223564</v>
      </c>
      <c r="E114" s="6">
        <v>223564</v>
      </c>
      <c r="F114" s="6">
        <v>168362.96</v>
      </c>
      <c r="G114" s="6">
        <v>0</v>
      </c>
      <c r="H114" s="6">
        <v>133551.44</v>
      </c>
      <c r="I114" s="6">
        <v>34811.52</v>
      </c>
      <c r="J114" s="6">
        <v>27000</v>
      </c>
      <c r="K114" s="6">
        <f t="shared" si="6"/>
        <v>55201.04000000001</v>
      </c>
      <c r="L114" s="6">
        <f t="shared" si="7"/>
        <v>55201.04000000001</v>
      </c>
      <c r="M114" s="6">
        <f t="shared" si="8"/>
        <v>75.3086185611279</v>
      </c>
      <c r="N114" s="6">
        <f t="shared" si="9"/>
        <v>90012.56</v>
      </c>
      <c r="O114" s="6">
        <f t="shared" si="10"/>
        <v>90012.56</v>
      </c>
      <c r="P114" s="6">
        <f t="shared" si="11"/>
        <v>59.73745325723283</v>
      </c>
    </row>
    <row r="115" spans="1:16" ht="12.75">
      <c r="A115" s="4" t="s">
        <v>327</v>
      </c>
      <c r="B115" s="5" t="s">
        <v>328</v>
      </c>
      <c r="C115" s="6">
        <v>0</v>
      </c>
      <c r="D115" s="6">
        <v>105000</v>
      </c>
      <c r="E115" s="6">
        <v>105000</v>
      </c>
      <c r="F115" s="6">
        <v>104632.21</v>
      </c>
      <c r="G115" s="6">
        <v>0</v>
      </c>
      <c r="H115" s="6">
        <v>104632.21</v>
      </c>
      <c r="I115" s="6">
        <v>0</v>
      </c>
      <c r="J115" s="6">
        <v>0</v>
      </c>
      <c r="K115" s="6">
        <f t="shared" si="6"/>
        <v>367.7899999999936</v>
      </c>
      <c r="L115" s="6">
        <f t="shared" si="7"/>
        <v>367.7899999999936</v>
      </c>
      <c r="M115" s="6">
        <f t="shared" si="8"/>
        <v>99.64972380952382</v>
      </c>
      <c r="N115" s="6">
        <f t="shared" si="9"/>
        <v>367.7899999999936</v>
      </c>
      <c r="O115" s="6">
        <f t="shared" si="10"/>
        <v>367.7899999999936</v>
      </c>
      <c r="P115" s="6">
        <f t="shared" si="11"/>
        <v>99.64972380952382</v>
      </c>
    </row>
    <row r="116" spans="1:16" ht="12.75">
      <c r="A116" s="4" t="s">
        <v>298</v>
      </c>
      <c r="B116" s="5" t="s">
        <v>299</v>
      </c>
      <c r="C116" s="6">
        <v>0</v>
      </c>
      <c r="D116" s="6">
        <v>545900</v>
      </c>
      <c r="E116" s="6">
        <v>545900</v>
      </c>
      <c r="F116" s="6">
        <v>314331.89</v>
      </c>
      <c r="G116" s="6">
        <v>0</v>
      </c>
      <c r="H116" s="6">
        <v>314331.89</v>
      </c>
      <c r="I116" s="6">
        <v>0</v>
      </c>
      <c r="J116" s="6">
        <v>0</v>
      </c>
      <c r="K116" s="6">
        <f t="shared" si="6"/>
        <v>231568.11</v>
      </c>
      <c r="L116" s="6">
        <f t="shared" si="7"/>
        <v>231568.11</v>
      </c>
      <c r="M116" s="6">
        <f t="shared" si="8"/>
        <v>57.580489100567874</v>
      </c>
      <c r="N116" s="6">
        <f t="shared" si="9"/>
        <v>231568.11</v>
      </c>
      <c r="O116" s="6">
        <f t="shared" si="10"/>
        <v>231568.11</v>
      </c>
      <c r="P116" s="6">
        <f t="shared" si="11"/>
        <v>57.580489100567874</v>
      </c>
    </row>
    <row r="117" spans="1:16" ht="38.25">
      <c r="A117" s="4" t="s">
        <v>259</v>
      </c>
      <c r="B117" s="5" t="s">
        <v>126</v>
      </c>
      <c r="C117" s="6">
        <v>0</v>
      </c>
      <c r="D117" s="6">
        <v>101500</v>
      </c>
      <c r="E117" s="6">
        <v>101500</v>
      </c>
      <c r="F117" s="6">
        <v>93000</v>
      </c>
      <c r="G117" s="6">
        <v>0</v>
      </c>
      <c r="H117" s="6">
        <v>93000</v>
      </c>
      <c r="I117" s="6">
        <v>0</v>
      </c>
      <c r="J117" s="6">
        <v>0</v>
      </c>
      <c r="K117" s="6">
        <f t="shared" si="6"/>
        <v>8500</v>
      </c>
      <c r="L117" s="6">
        <f t="shared" si="7"/>
        <v>8500</v>
      </c>
      <c r="M117" s="6">
        <f t="shared" si="8"/>
        <v>91.62561576354679</v>
      </c>
      <c r="N117" s="6">
        <f t="shared" si="9"/>
        <v>8500</v>
      </c>
      <c r="O117" s="6">
        <f t="shared" si="10"/>
        <v>8500</v>
      </c>
      <c r="P117" s="6">
        <f t="shared" si="11"/>
        <v>91.62561576354679</v>
      </c>
    </row>
    <row r="118" spans="1:16" ht="38.25">
      <c r="A118" s="4" t="s">
        <v>287</v>
      </c>
      <c r="B118" s="5" t="s">
        <v>288</v>
      </c>
      <c r="C118" s="6">
        <v>0</v>
      </c>
      <c r="D118" s="6">
        <v>383000</v>
      </c>
      <c r="E118" s="6">
        <v>383000</v>
      </c>
      <c r="F118" s="6">
        <v>368000</v>
      </c>
      <c r="G118" s="6">
        <v>0</v>
      </c>
      <c r="H118" s="6">
        <v>368000</v>
      </c>
      <c r="I118" s="6">
        <v>0</v>
      </c>
      <c r="J118" s="6">
        <v>0</v>
      </c>
      <c r="K118" s="6">
        <f t="shared" si="6"/>
        <v>15000</v>
      </c>
      <c r="L118" s="6">
        <f t="shared" si="7"/>
        <v>15000</v>
      </c>
      <c r="M118" s="6">
        <f t="shared" si="8"/>
        <v>96.08355091383812</v>
      </c>
      <c r="N118" s="6">
        <f t="shared" si="9"/>
        <v>15000</v>
      </c>
      <c r="O118" s="6">
        <f t="shared" si="10"/>
        <v>15000</v>
      </c>
      <c r="P118" s="6">
        <f t="shared" si="11"/>
        <v>96.08355091383812</v>
      </c>
    </row>
    <row r="119" spans="1:16" ht="12.75">
      <c r="A119" s="4" t="s">
        <v>261</v>
      </c>
      <c r="B119" s="5" t="s">
        <v>81</v>
      </c>
      <c r="C119" s="6">
        <v>1012834</v>
      </c>
      <c r="D119" s="6">
        <v>2834705</v>
      </c>
      <c r="E119" s="6">
        <v>2764436</v>
      </c>
      <c r="F119" s="6">
        <v>1599007.66</v>
      </c>
      <c r="G119" s="6">
        <v>0</v>
      </c>
      <c r="H119" s="6">
        <v>1307076.43</v>
      </c>
      <c r="I119" s="6">
        <v>291931.23</v>
      </c>
      <c r="J119" s="6">
        <v>39045.78</v>
      </c>
      <c r="K119" s="6">
        <f t="shared" si="6"/>
        <v>1165428.34</v>
      </c>
      <c r="L119" s="6">
        <f t="shared" si="7"/>
        <v>1235697.34</v>
      </c>
      <c r="M119" s="6">
        <f t="shared" si="8"/>
        <v>57.84209364948221</v>
      </c>
      <c r="N119" s="6">
        <f t="shared" si="9"/>
        <v>1527628.57</v>
      </c>
      <c r="O119" s="6">
        <f t="shared" si="10"/>
        <v>1457359.57</v>
      </c>
      <c r="P119" s="6">
        <f t="shared" si="11"/>
        <v>47.28184808763885</v>
      </c>
    </row>
    <row r="120" spans="1:16" ht="12.75">
      <c r="A120" s="4" t="s">
        <v>262</v>
      </c>
      <c r="B120" s="5" t="s">
        <v>83</v>
      </c>
      <c r="C120" s="6">
        <v>0</v>
      </c>
      <c r="D120" s="6">
        <v>1549495</v>
      </c>
      <c r="E120" s="6">
        <v>1549495</v>
      </c>
      <c r="F120" s="6">
        <v>1382495</v>
      </c>
      <c r="G120" s="6">
        <v>0</v>
      </c>
      <c r="H120" s="6">
        <v>1362495</v>
      </c>
      <c r="I120" s="6">
        <v>20000</v>
      </c>
      <c r="J120" s="6">
        <v>0</v>
      </c>
      <c r="K120" s="6">
        <f t="shared" si="6"/>
        <v>167000</v>
      </c>
      <c r="L120" s="6">
        <f t="shared" si="7"/>
        <v>167000</v>
      </c>
      <c r="M120" s="6">
        <f t="shared" si="8"/>
        <v>89.2222950057922</v>
      </c>
      <c r="N120" s="6">
        <f t="shared" si="9"/>
        <v>187000</v>
      </c>
      <c r="O120" s="6">
        <f t="shared" si="10"/>
        <v>187000</v>
      </c>
      <c r="P120" s="6">
        <f t="shared" si="11"/>
        <v>87.93155189271343</v>
      </c>
    </row>
    <row r="121" spans="1:16" ht="12.75">
      <c r="A121" s="10" t="s">
        <v>84</v>
      </c>
      <c r="B121" s="11" t="s">
        <v>85</v>
      </c>
      <c r="C121" s="12">
        <v>617588834</v>
      </c>
      <c r="D121" s="12">
        <v>639342036.04</v>
      </c>
      <c r="E121" s="12">
        <v>583893009.24</v>
      </c>
      <c r="F121" s="12">
        <v>485440399.4499996</v>
      </c>
      <c r="G121" s="12">
        <v>38875</v>
      </c>
      <c r="H121" s="12">
        <v>481807225.3599998</v>
      </c>
      <c r="I121" s="12">
        <v>3633174.09</v>
      </c>
      <c r="J121" s="12">
        <v>125051909.60999997</v>
      </c>
      <c r="K121" s="12">
        <f t="shared" si="6"/>
        <v>98452609.79000044</v>
      </c>
      <c r="L121" s="12">
        <f t="shared" si="7"/>
        <v>153901636.5900004</v>
      </c>
      <c r="M121" s="12">
        <f t="shared" si="8"/>
        <v>83.13858733843257</v>
      </c>
      <c r="N121" s="12">
        <f t="shared" si="9"/>
        <v>157534810.6800002</v>
      </c>
      <c r="O121" s="12">
        <f t="shared" si="10"/>
        <v>102085783.88000023</v>
      </c>
      <c r="P121" s="12">
        <f t="shared" si="11"/>
        <v>82.51635449225947</v>
      </c>
    </row>
    <row r="122" spans="1:16" ht="12.75">
      <c r="A122" s="15"/>
      <c r="B122" s="17" t="s">
        <v>140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63.75">
      <c r="A123" s="3" t="s">
        <v>2</v>
      </c>
      <c r="B123" s="3" t="s">
        <v>3</v>
      </c>
      <c r="C123" s="3" t="s">
        <v>4</v>
      </c>
      <c r="D123" s="3" t="s">
        <v>5</v>
      </c>
      <c r="E123" s="3" t="s">
        <v>6</v>
      </c>
      <c r="F123" s="3" t="s">
        <v>7</v>
      </c>
      <c r="G123" s="3" t="s">
        <v>8</v>
      </c>
      <c r="H123" s="3" t="s">
        <v>9</v>
      </c>
      <c r="I123" s="3" t="s">
        <v>10</v>
      </c>
      <c r="J123" s="3" t="s">
        <v>11</v>
      </c>
      <c r="K123" s="3" t="s">
        <v>12</v>
      </c>
      <c r="L123" s="3" t="s">
        <v>13</v>
      </c>
      <c r="M123" s="3" t="s">
        <v>14</v>
      </c>
      <c r="N123" s="3" t="s">
        <v>15</v>
      </c>
      <c r="O123" s="3" t="s">
        <v>16</v>
      </c>
      <c r="P123" s="3" t="s">
        <v>17</v>
      </c>
    </row>
    <row r="124" spans="1:16" ht="25.5">
      <c r="A124" s="10" t="s">
        <v>313</v>
      </c>
      <c r="B124" s="11" t="s">
        <v>314</v>
      </c>
      <c r="C124" s="12">
        <v>8634266</v>
      </c>
      <c r="D124" s="12">
        <v>53583183.519999996</v>
      </c>
      <c r="E124" s="12">
        <v>53302187.269999996</v>
      </c>
      <c r="F124" s="12">
        <v>33819977.63</v>
      </c>
      <c r="G124" s="12">
        <v>0</v>
      </c>
      <c r="H124" s="12">
        <v>52438263.43</v>
      </c>
      <c r="I124" s="12">
        <v>966446.03</v>
      </c>
      <c r="J124" s="12">
        <v>610</v>
      </c>
      <c r="K124" s="12">
        <f aca="true" t="shared" si="12" ref="K124:K187">E124-F124</f>
        <v>19482209.639999993</v>
      </c>
      <c r="L124" s="12">
        <f aca="true" t="shared" si="13" ref="L124:L187">D124-F124</f>
        <v>19763205.889999993</v>
      </c>
      <c r="M124" s="12">
        <f aca="true" t="shared" si="14" ref="M124:M187">IF(E124=0,0,(F124/E124)*100)</f>
        <v>63.4495118533998</v>
      </c>
      <c r="N124" s="12">
        <f aca="true" t="shared" si="15" ref="N124:N187">D124-H124</f>
        <v>1144920.0899999961</v>
      </c>
      <c r="O124" s="12">
        <f aca="true" t="shared" si="16" ref="O124:O187">E124-H124</f>
        <v>863923.8399999961</v>
      </c>
      <c r="P124" s="12">
        <f aca="true" t="shared" si="17" ref="P124:P187">IF(E124=0,0,(H124/E124)*100)</f>
        <v>98.37919626895642</v>
      </c>
    </row>
    <row r="125" spans="1:16" ht="51">
      <c r="A125" s="4" t="s">
        <v>145</v>
      </c>
      <c r="B125" s="5" t="s">
        <v>280</v>
      </c>
      <c r="C125" s="6">
        <v>0</v>
      </c>
      <c r="D125" s="6">
        <v>222500</v>
      </c>
      <c r="E125" s="6">
        <v>222500</v>
      </c>
      <c r="F125" s="6">
        <v>197397.35</v>
      </c>
      <c r="G125" s="6">
        <v>0</v>
      </c>
      <c r="H125" s="6">
        <v>197397.35</v>
      </c>
      <c r="I125" s="6">
        <v>0</v>
      </c>
      <c r="J125" s="6">
        <v>0</v>
      </c>
      <c r="K125" s="6">
        <f t="shared" si="12"/>
        <v>25102.649999999994</v>
      </c>
      <c r="L125" s="6">
        <f t="shared" si="13"/>
        <v>25102.649999999994</v>
      </c>
      <c r="M125" s="6">
        <f t="shared" si="14"/>
        <v>88.71791011235956</v>
      </c>
      <c r="N125" s="6">
        <f t="shared" si="15"/>
        <v>25102.649999999994</v>
      </c>
      <c r="O125" s="6">
        <f t="shared" si="16"/>
        <v>25102.649999999994</v>
      </c>
      <c r="P125" s="6">
        <f t="shared" si="17"/>
        <v>88.71791011235956</v>
      </c>
    </row>
    <row r="126" spans="1:16" ht="51">
      <c r="A126" s="4" t="s">
        <v>148</v>
      </c>
      <c r="B126" s="5" t="s">
        <v>149</v>
      </c>
      <c r="C126" s="6">
        <v>7271256</v>
      </c>
      <c r="D126" s="6">
        <v>16060829.68</v>
      </c>
      <c r="E126" s="6">
        <v>16015417.596666666</v>
      </c>
      <c r="F126" s="6">
        <v>12695679.7</v>
      </c>
      <c r="G126" s="6">
        <v>0</v>
      </c>
      <c r="H126" s="6">
        <v>27822882.54</v>
      </c>
      <c r="I126" s="6">
        <v>732466.17</v>
      </c>
      <c r="J126" s="6">
        <v>0</v>
      </c>
      <c r="K126" s="6">
        <f t="shared" si="12"/>
        <v>3319737.8966666665</v>
      </c>
      <c r="L126" s="6">
        <f t="shared" si="13"/>
        <v>3365149.9800000004</v>
      </c>
      <c r="M126" s="6">
        <f t="shared" si="14"/>
        <v>79.27161201617614</v>
      </c>
      <c r="N126" s="6">
        <f t="shared" si="15"/>
        <v>-11762052.86</v>
      </c>
      <c r="O126" s="6">
        <f t="shared" si="16"/>
        <v>-11807464.943333333</v>
      </c>
      <c r="P126" s="6">
        <f t="shared" si="17"/>
        <v>173.72561390962952</v>
      </c>
    </row>
    <row r="127" spans="1:16" ht="51">
      <c r="A127" s="4" t="s">
        <v>150</v>
      </c>
      <c r="B127" s="5" t="s">
        <v>151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13122.62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  <c r="M127" s="6">
        <f t="shared" si="14"/>
        <v>0</v>
      </c>
      <c r="N127" s="6">
        <f t="shared" si="15"/>
        <v>-13122.62</v>
      </c>
      <c r="O127" s="6">
        <f t="shared" si="16"/>
        <v>-13122.62</v>
      </c>
      <c r="P127" s="6">
        <f t="shared" si="17"/>
        <v>0</v>
      </c>
    </row>
    <row r="128" spans="1:16" ht="12.75">
      <c r="A128" s="4" t="s">
        <v>158</v>
      </c>
      <c r="B128" s="5" t="s">
        <v>159</v>
      </c>
      <c r="C128" s="6">
        <v>0</v>
      </c>
      <c r="D128" s="6">
        <v>49773</v>
      </c>
      <c r="E128" s="6">
        <v>49773</v>
      </c>
      <c r="F128" s="6">
        <v>49770</v>
      </c>
      <c r="G128" s="6">
        <v>0</v>
      </c>
      <c r="H128" s="6">
        <v>49770</v>
      </c>
      <c r="I128" s="6">
        <v>0</v>
      </c>
      <c r="J128" s="6">
        <v>0</v>
      </c>
      <c r="K128" s="6">
        <f t="shared" si="12"/>
        <v>3</v>
      </c>
      <c r="L128" s="6">
        <f t="shared" si="13"/>
        <v>3</v>
      </c>
      <c r="M128" s="6">
        <f t="shared" si="14"/>
        <v>99.99397263576638</v>
      </c>
      <c r="N128" s="6">
        <f t="shared" si="15"/>
        <v>3</v>
      </c>
      <c r="O128" s="6">
        <f t="shared" si="16"/>
        <v>3</v>
      </c>
      <c r="P128" s="6">
        <f t="shared" si="17"/>
        <v>99.99397263576638</v>
      </c>
    </row>
    <row r="129" spans="1:16" ht="25.5">
      <c r="A129" s="4" t="s">
        <v>160</v>
      </c>
      <c r="B129" s="5" t="s">
        <v>161</v>
      </c>
      <c r="C129" s="6">
        <v>0</v>
      </c>
      <c r="D129" s="6">
        <v>14547</v>
      </c>
      <c r="E129" s="6">
        <v>14547</v>
      </c>
      <c r="F129" s="6">
        <v>14545</v>
      </c>
      <c r="G129" s="6">
        <v>0</v>
      </c>
      <c r="H129" s="6">
        <v>14545</v>
      </c>
      <c r="I129" s="6">
        <v>0</v>
      </c>
      <c r="J129" s="6">
        <v>0</v>
      </c>
      <c r="K129" s="6">
        <f t="shared" si="12"/>
        <v>2</v>
      </c>
      <c r="L129" s="6">
        <f t="shared" si="13"/>
        <v>2</v>
      </c>
      <c r="M129" s="6">
        <f t="shared" si="14"/>
        <v>99.9862514607823</v>
      </c>
      <c r="N129" s="6">
        <f t="shared" si="15"/>
        <v>2</v>
      </c>
      <c r="O129" s="6">
        <f t="shared" si="16"/>
        <v>2</v>
      </c>
      <c r="P129" s="6">
        <f t="shared" si="17"/>
        <v>99.9862514607823</v>
      </c>
    </row>
    <row r="130" spans="1:16" ht="12.75">
      <c r="A130" s="4" t="s">
        <v>162</v>
      </c>
      <c r="B130" s="5" t="s">
        <v>163</v>
      </c>
      <c r="C130" s="6">
        <v>0</v>
      </c>
      <c r="D130" s="6">
        <v>30275</v>
      </c>
      <c r="E130" s="6">
        <v>30275</v>
      </c>
      <c r="F130" s="6">
        <v>30275</v>
      </c>
      <c r="G130" s="6">
        <v>0</v>
      </c>
      <c r="H130" s="6">
        <v>30275</v>
      </c>
      <c r="I130" s="6">
        <v>0</v>
      </c>
      <c r="J130" s="6">
        <v>0</v>
      </c>
      <c r="K130" s="6">
        <f t="shared" si="12"/>
        <v>0</v>
      </c>
      <c r="L130" s="6">
        <f t="shared" si="13"/>
        <v>0</v>
      </c>
      <c r="M130" s="6">
        <f t="shared" si="14"/>
        <v>100</v>
      </c>
      <c r="N130" s="6">
        <f t="shared" si="15"/>
        <v>0</v>
      </c>
      <c r="O130" s="6">
        <f t="shared" si="16"/>
        <v>0</v>
      </c>
      <c r="P130" s="6">
        <f t="shared" si="17"/>
        <v>100</v>
      </c>
    </row>
    <row r="131" spans="1:16" ht="25.5">
      <c r="A131" s="4" t="s">
        <v>167</v>
      </c>
      <c r="B131" s="5" t="s">
        <v>168</v>
      </c>
      <c r="C131" s="6">
        <v>818600</v>
      </c>
      <c r="D131" s="6">
        <v>1666465</v>
      </c>
      <c r="E131" s="6">
        <v>1598248.3333333333</v>
      </c>
      <c r="F131" s="6">
        <v>521277.84</v>
      </c>
      <c r="G131" s="6">
        <v>0</v>
      </c>
      <c r="H131" s="6">
        <v>2887259.4</v>
      </c>
      <c r="I131" s="6">
        <v>68699.06</v>
      </c>
      <c r="J131" s="6">
        <v>610</v>
      </c>
      <c r="K131" s="6">
        <f t="shared" si="12"/>
        <v>1076970.4933333332</v>
      </c>
      <c r="L131" s="6">
        <f t="shared" si="13"/>
        <v>1145187.16</v>
      </c>
      <c r="M131" s="6">
        <f t="shared" si="14"/>
        <v>32.61557225671021</v>
      </c>
      <c r="N131" s="6">
        <f t="shared" si="15"/>
        <v>-1220794.4</v>
      </c>
      <c r="O131" s="6">
        <f t="shared" si="16"/>
        <v>-1289011.0666666667</v>
      </c>
      <c r="P131" s="6">
        <f t="shared" si="17"/>
        <v>180.65148824390036</v>
      </c>
    </row>
    <row r="132" spans="1:16" ht="12.75">
      <c r="A132" s="4" t="s">
        <v>169</v>
      </c>
      <c r="B132" s="5" t="s">
        <v>170</v>
      </c>
      <c r="C132" s="6">
        <v>20000</v>
      </c>
      <c r="D132" s="6">
        <v>660986</v>
      </c>
      <c r="E132" s="6">
        <v>532319.3333333334</v>
      </c>
      <c r="F132" s="6">
        <v>197461</v>
      </c>
      <c r="G132" s="6">
        <v>0</v>
      </c>
      <c r="H132" s="6">
        <v>1135623.77</v>
      </c>
      <c r="I132" s="6">
        <v>41995.1</v>
      </c>
      <c r="J132" s="6">
        <v>0</v>
      </c>
      <c r="K132" s="6">
        <f t="shared" si="12"/>
        <v>334858.3333333334</v>
      </c>
      <c r="L132" s="6">
        <f t="shared" si="13"/>
        <v>463525</v>
      </c>
      <c r="M132" s="6">
        <f t="shared" si="14"/>
        <v>37.094463348441224</v>
      </c>
      <c r="N132" s="6">
        <f t="shared" si="15"/>
        <v>-474637.77</v>
      </c>
      <c r="O132" s="6">
        <f t="shared" si="16"/>
        <v>-603304.4366666666</v>
      </c>
      <c r="P132" s="6">
        <f t="shared" si="17"/>
        <v>213.33506015812566</v>
      </c>
    </row>
    <row r="133" spans="1:16" ht="51">
      <c r="A133" s="4" t="s">
        <v>218</v>
      </c>
      <c r="B133" s="5" t="s">
        <v>219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1222.89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0</v>
      </c>
      <c r="N133" s="6">
        <f t="shared" si="15"/>
        <v>-1222.89</v>
      </c>
      <c r="O133" s="6">
        <f t="shared" si="16"/>
        <v>-1222.89</v>
      </c>
      <c r="P133" s="6">
        <f t="shared" si="17"/>
        <v>0</v>
      </c>
    </row>
    <row r="134" spans="1:16" ht="12.75">
      <c r="A134" s="4" t="s">
        <v>236</v>
      </c>
      <c r="B134" s="5" t="s">
        <v>75</v>
      </c>
      <c r="C134" s="6">
        <v>33500</v>
      </c>
      <c r="D134" s="6">
        <v>244384</v>
      </c>
      <c r="E134" s="6">
        <v>241592.33333333334</v>
      </c>
      <c r="F134" s="6">
        <v>94379</v>
      </c>
      <c r="G134" s="6">
        <v>0</v>
      </c>
      <c r="H134" s="6">
        <v>99538.19</v>
      </c>
      <c r="I134" s="6">
        <v>5118.7</v>
      </c>
      <c r="J134" s="6">
        <v>0</v>
      </c>
      <c r="K134" s="6">
        <f t="shared" si="12"/>
        <v>147213.33333333334</v>
      </c>
      <c r="L134" s="6">
        <f t="shared" si="13"/>
        <v>150005</v>
      </c>
      <c r="M134" s="6">
        <f t="shared" si="14"/>
        <v>39.0653952871021</v>
      </c>
      <c r="N134" s="6">
        <f t="shared" si="15"/>
        <v>144845.81</v>
      </c>
      <c r="O134" s="6">
        <f t="shared" si="16"/>
        <v>142054.14333333334</v>
      </c>
      <c r="P134" s="6">
        <f t="shared" si="17"/>
        <v>41.20088937700837</v>
      </c>
    </row>
    <row r="135" spans="1:16" ht="12.75">
      <c r="A135" s="4" t="s">
        <v>237</v>
      </c>
      <c r="B135" s="5" t="s">
        <v>76</v>
      </c>
      <c r="C135" s="6">
        <v>10000</v>
      </c>
      <c r="D135" s="6">
        <v>10000</v>
      </c>
      <c r="E135" s="6">
        <v>9166.666666666666</v>
      </c>
      <c r="F135" s="6">
        <v>0</v>
      </c>
      <c r="G135" s="6">
        <v>0</v>
      </c>
      <c r="H135" s="6">
        <v>5926</v>
      </c>
      <c r="I135" s="6">
        <v>0</v>
      </c>
      <c r="J135" s="6">
        <v>0</v>
      </c>
      <c r="K135" s="6">
        <f t="shared" si="12"/>
        <v>9166.666666666666</v>
      </c>
      <c r="L135" s="6">
        <f t="shared" si="13"/>
        <v>10000</v>
      </c>
      <c r="M135" s="6">
        <f t="shared" si="14"/>
        <v>0</v>
      </c>
      <c r="N135" s="6">
        <f t="shared" si="15"/>
        <v>4074</v>
      </c>
      <c r="O135" s="6">
        <f t="shared" si="16"/>
        <v>3240.666666666666</v>
      </c>
      <c r="P135" s="6">
        <f t="shared" si="17"/>
        <v>64.64727272727274</v>
      </c>
    </row>
    <row r="136" spans="1:16" ht="25.5">
      <c r="A136" s="4" t="s">
        <v>238</v>
      </c>
      <c r="B136" s="5" t="s">
        <v>77</v>
      </c>
      <c r="C136" s="6">
        <v>3100</v>
      </c>
      <c r="D136" s="6">
        <v>301100</v>
      </c>
      <c r="E136" s="6">
        <v>300841.6666666667</v>
      </c>
      <c r="F136" s="6">
        <v>75000</v>
      </c>
      <c r="G136" s="6">
        <v>0</v>
      </c>
      <c r="H136" s="6">
        <v>75935</v>
      </c>
      <c r="I136" s="6">
        <v>0</v>
      </c>
      <c r="J136" s="6">
        <v>0</v>
      </c>
      <c r="K136" s="6">
        <f t="shared" si="12"/>
        <v>225841.6666666667</v>
      </c>
      <c r="L136" s="6">
        <f t="shared" si="13"/>
        <v>226100</v>
      </c>
      <c r="M136" s="6">
        <f t="shared" si="14"/>
        <v>24.930057339131878</v>
      </c>
      <c r="N136" s="6">
        <f t="shared" si="15"/>
        <v>225165</v>
      </c>
      <c r="O136" s="6">
        <f t="shared" si="16"/>
        <v>224906.6666666667</v>
      </c>
      <c r="P136" s="6">
        <f t="shared" si="17"/>
        <v>25.240852053959724</v>
      </c>
    </row>
    <row r="137" spans="1:16" ht="12.75">
      <c r="A137" s="4" t="s">
        <v>239</v>
      </c>
      <c r="B137" s="5" t="s">
        <v>78</v>
      </c>
      <c r="C137" s="6">
        <v>410310</v>
      </c>
      <c r="D137" s="6">
        <v>415310</v>
      </c>
      <c r="E137" s="6">
        <v>381117.5</v>
      </c>
      <c r="F137" s="6">
        <v>5000</v>
      </c>
      <c r="G137" s="6">
        <v>0</v>
      </c>
      <c r="H137" s="6">
        <v>277280.93</v>
      </c>
      <c r="I137" s="6">
        <v>5000</v>
      </c>
      <c r="J137" s="6">
        <v>0</v>
      </c>
      <c r="K137" s="6">
        <f t="shared" si="12"/>
        <v>376117.5</v>
      </c>
      <c r="L137" s="6">
        <f t="shared" si="13"/>
        <v>410310</v>
      </c>
      <c r="M137" s="6">
        <f t="shared" si="14"/>
        <v>1.3119313597512579</v>
      </c>
      <c r="N137" s="6">
        <f t="shared" si="15"/>
        <v>138029.07</v>
      </c>
      <c r="O137" s="6">
        <f t="shared" si="16"/>
        <v>103836.57</v>
      </c>
      <c r="P137" s="6">
        <f t="shared" si="17"/>
        <v>72.75470950559867</v>
      </c>
    </row>
    <row r="138" spans="1:16" ht="12.75">
      <c r="A138" s="4" t="s">
        <v>240</v>
      </c>
      <c r="B138" s="5" t="s">
        <v>79</v>
      </c>
      <c r="C138" s="6">
        <v>0</v>
      </c>
      <c r="D138" s="6">
        <v>12000</v>
      </c>
      <c r="E138" s="6">
        <v>12000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12000</v>
      </c>
      <c r="L138" s="6">
        <f t="shared" si="13"/>
        <v>12000</v>
      </c>
      <c r="M138" s="6">
        <f t="shared" si="14"/>
        <v>0</v>
      </c>
      <c r="N138" s="6">
        <f t="shared" si="15"/>
        <v>12000</v>
      </c>
      <c r="O138" s="6">
        <f t="shared" si="16"/>
        <v>12000</v>
      </c>
      <c r="P138" s="6">
        <f t="shared" si="17"/>
        <v>0</v>
      </c>
    </row>
    <row r="139" spans="1:16" ht="25.5">
      <c r="A139" s="4" t="s">
        <v>331</v>
      </c>
      <c r="B139" s="5" t="s">
        <v>332</v>
      </c>
      <c r="C139" s="6">
        <v>0</v>
      </c>
      <c r="D139" s="6">
        <v>454247</v>
      </c>
      <c r="E139" s="6">
        <v>454247</v>
      </c>
      <c r="F139" s="6">
        <v>454247</v>
      </c>
      <c r="G139" s="6">
        <v>0</v>
      </c>
      <c r="H139" s="6">
        <v>451022</v>
      </c>
      <c r="I139" s="6">
        <v>3225</v>
      </c>
      <c r="J139" s="6">
        <v>0</v>
      </c>
      <c r="K139" s="6">
        <f t="shared" si="12"/>
        <v>0</v>
      </c>
      <c r="L139" s="6">
        <f t="shared" si="13"/>
        <v>0</v>
      </c>
      <c r="M139" s="6">
        <f t="shared" si="14"/>
        <v>100</v>
      </c>
      <c r="N139" s="6">
        <f t="shared" si="15"/>
        <v>3225</v>
      </c>
      <c r="O139" s="6">
        <f t="shared" si="16"/>
        <v>3225</v>
      </c>
      <c r="P139" s="6">
        <f t="shared" si="17"/>
        <v>99.29003383621686</v>
      </c>
    </row>
    <row r="140" spans="1:16" ht="12.75">
      <c r="A140" s="4" t="s">
        <v>267</v>
      </c>
      <c r="B140" s="5" t="s">
        <v>268</v>
      </c>
      <c r="C140" s="6">
        <v>0</v>
      </c>
      <c r="D140" s="6">
        <v>14943160</v>
      </c>
      <c r="E140" s="6">
        <v>14943160</v>
      </c>
      <c r="F140" s="6">
        <v>5575135.81</v>
      </c>
      <c r="G140" s="6">
        <v>0</v>
      </c>
      <c r="H140" s="6">
        <v>5575135.81</v>
      </c>
      <c r="I140" s="6">
        <v>0</v>
      </c>
      <c r="J140" s="6">
        <v>0</v>
      </c>
      <c r="K140" s="6">
        <f t="shared" si="12"/>
        <v>9368024.190000001</v>
      </c>
      <c r="L140" s="6">
        <f t="shared" si="13"/>
        <v>9368024.190000001</v>
      </c>
      <c r="M140" s="6">
        <f t="shared" si="14"/>
        <v>37.308948107361495</v>
      </c>
      <c r="N140" s="6">
        <f t="shared" si="15"/>
        <v>9368024.190000001</v>
      </c>
      <c r="O140" s="6">
        <f t="shared" si="16"/>
        <v>9368024.190000001</v>
      </c>
      <c r="P140" s="6">
        <f t="shared" si="17"/>
        <v>37.308948107361495</v>
      </c>
    </row>
    <row r="141" spans="1:16" ht="25.5">
      <c r="A141" s="4" t="s">
        <v>269</v>
      </c>
      <c r="B141" s="5" t="s">
        <v>115</v>
      </c>
      <c r="C141" s="6">
        <v>0</v>
      </c>
      <c r="D141" s="6">
        <v>121034</v>
      </c>
      <c r="E141" s="6">
        <v>121034</v>
      </c>
      <c r="F141" s="6">
        <v>69000</v>
      </c>
      <c r="G141" s="6">
        <v>0</v>
      </c>
      <c r="H141" s="6">
        <v>69000</v>
      </c>
      <c r="I141" s="6">
        <v>0</v>
      </c>
      <c r="J141" s="6">
        <v>0</v>
      </c>
      <c r="K141" s="6">
        <f t="shared" si="12"/>
        <v>52034</v>
      </c>
      <c r="L141" s="6">
        <f t="shared" si="13"/>
        <v>52034</v>
      </c>
      <c r="M141" s="6">
        <f t="shared" si="14"/>
        <v>57.00877439397194</v>
      </c>
      <c r="N141" s="6">
        <f t="shared" si="15"/>
        <v>52034</v>
      </c>
      <c r="O141" s="6">
        <f t="shared" si="16"/>
        <v>52034</v>
      </c>
      <c r="P141" s="6">
        <f t="shared" si="17"/>
        <v>57.00877439397194</v>
      </c>
    </row>
    <row r="142" spans="1:16" ht="25.5">
      <c r="A142" s="4" t="s">
        <v>270</v>
      </c>
      <c r="B142" s="5" t="s">
        <v>86</v>
      </c>
      <c r="C142" s="6">
        <v>60000</v>
      </c>
      <c r="D142" s="6">
        <v>60000</v>
      </c>
      <c r="E142" s="6">
        <v>60000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f t="shared" si="12"/>
        <v>60000</v>
      </c>
      <c r="L142" s="6">
        <f t="shared" si="13"/>
        <v>60000</v>
      </c>
      <c r="M142" s="6">
        <f t="shared" si="14"/>
        <v>0</v>
      </c>
      <c r="N142" s="6">
        <f t="shared" si="15"/>
        <v>60000</v>
      </c>
      <c r="O142" s="6">
        <f t="shared" si="16"/>
        <v>60000</v>
      </c>
      <c r="P142" s="6">
        <f t="shared" si="17"/>
        <v>0</v>
      </c>
    </row>
    <row r="143" spans="1:16" ht="25.5">
      <c r="A143" s="4" t="s">
        <v>333</v>
      </c>
      <c r="B143" s="5" t="s">
        <v>334</v>
      </c>
      <c r="C143" s="6">
        <v>0</v>
      </c>
      <c r="D143" s="6">
        <v>1200000</v>
      </c>
      <c r="E143" s="6">
        <v>1200000</v>
      </c>
      <c r="F143" s="6">
        <v>1200000</v>
      </c>
      <c r="G143" s="6">
        <v>0</v>
      </c>
      <c r="H143" s="6">
        <v>1200000</v>
      </c>
      <c r="I143" s="6">
        <v>0</v>
      </c>
      <c r="J143" s="6">
        <v>0</v>
      </c>
      <c r="K143" s="6">
        <f t="shared" si="12"/>
        <v>0</v>
      </c>
      <c r="L143" s="6">
        <f t="shared" si="13"/>
        <v>0</v>
      </c>
      <c r="M143" s="6">
        <f t="shared" si="14"/>
        <v>100</v>
      </c>
      <c r="N143" s="6">
        <f t="shared" si="15"/>
        <v>0</v>
      </c>
      <c r="O143" s="6">
        <f t="shared" si="16"/>
        <v>0</v>
      </c>
      <c r="P143" s="6">
        <f t="shared" si="17"/>
        <v>100</v>
      </c>
    </row>
    <row r="144" spans="1:16" ht="38.25">
      <c r="A144" s="4" t="s">
        <v>287</v>
      </c>
      <c r="B144" s="5" t="s">
        <v>288</v>
      </c>
      <c r="C144" s="6">
        <v>0</v>
      </c>
      <c r="D144" s="6">
        <v>359718</v>
      </c>
      <c r="E144" s="6">
        <v>359718</v>
      </c>
      <c r="F144" s="6">
        <v>217720</v>
      </c>
      <c r="G144" s="6">
        <v>0</v>
      </c>
      <c r="H144" s="6">
        <v>217720</v>
      </c>
      <c r="I144" s="6">
        <v>0</v>
      </c>
      <c r="J144" s="6">
        <v>0</v>
      </c>
      <c r="K144" s="6">
        <f t="shared" si="12"/>
        <v>141998</v>
      </c>
      <c r="L144" s="6">
        <f t="shared" si="13"/>
        <v>141998</v>
      </c>
      <c r="M144" s="6">
        <f t="shared" si="14"/>
        <v>60.52518917596562</v>
      </c>
      <c r="N144" s="6">
        <f t="shared" si="15"/>
        <v>141998</v>
      </c>
      <c r="O144" s="6">
        <f t="shared" si="16"/>
        <v>141998</v>
      </c>
      <c r="P144" s="6">
        <f t="shared" si="17"/>
        <v>60.52518917596562</v>
      </c>
    </row>
    <row r="145" spans="1:16" ht="38.25">
      <c r="A145" s="4" t="s">
        <v>335</v>
      </c>
      <c r="B145" s="5" t="s">
        <v>308</v>
      </c>
      <c r="C145" s="6">
        <v>0</v>
      </c>
      <c r="D145" s="6">
        <v>7799287</v>
      </c>
      <c r="E145" s="6">
        <v>7799287</v>
      </c>
      <c r="F145" s="6">
        <v>6200996</v>
      </c>
      <c r="G145" s="6">
        <v>0</v>
      </c>
      <c r="H145" s="6">
        <v>6200996</v>
      </c>
      <c r="I145" s="6">
        <v>0</v>
      </c>
      <c r="J145" s="6">
        <v>0</v>
      </c>
      <c r="K145" s="6">
        <f t="shared" si="12"/>
        <v>1598291</v>
      </c>
      <c r="L145" s="6">
        <f t="shared" si="13"/>
        <v>1598291</v>
      </c>
      <c r="M145" s="6">
        <f t="shared" si="14"/>
        <v>79.5072164929948</v>
      </c>
      <c r="N145" s="6">
        <f t="shared" si="15"/>
        <v>1598291</v>
      </c>
      <c r="O145" s="6">
        <f t="shared" si="16"/>
        <v>1598291</v>
      </c>
      <c r="P145" s="6">
        <f t="shared" si="17"/>
        <v>79.5072164929948</v>
      </c>
    </row>
    <row r="146" spans="1:16" ht="38.25">
      <c r="A146" s="4" t="s">
        <v>301</v>
      </c>
      <c r="B146" s="5" t="s">
        <v>302</v>
      </c>
      <c r="C146" s="6">
        <v>0</v>
      </c>
      <c r="D146" s="6">
        <v>445166.91</v>
      </c>
      <c r="E146" s="6">
        <v>445166.91</v>
      </c>
      <c r="F146" s="6">
        <v>422000</v>
      </c>
      <c r="G146" s="6">
        <v>0</v>
      </c>
      <c r="H146" s="6">
        <v>422000</v>
      </c>
      <c r="I146" s="6">
        <v>0</v>
      </c>
      <c r="J146" s="6">
        <v>0</v>
      </c>
      <c r="K146" s="6">
        <f t="shared" si="12"/>
        <v>23166.909999999974</v>
      </c>
      <c r="L146" s="6">
        <f t="shared" si="13"/>
        <v>23166.909999999974</v>
      </c>
      <c r="M146" s="6">
        <f t="shared" si="14"/>
        <v>94.79590475401687</v>
      </c>
      <c r="N146" s="6">
        <f t="shared" si="15"/>
        <v>23166.909999999974</v>
      </c>
      <c r="O146" s="6">
        <f t="shared" si="16"/>
        <v>23166.909999999974</v>
      </c>
      <c r="P146" s="6">
        <f t="shared" si="17"/>
        <v>94.79590475401687</v>
      </c>
    </row>
    <row r="147" spans="1:16" ht="12.75">
      <c r="A147" s="4" t="s">
        <v>261</v>
      </c>
      <c r="B147" s="5" t="s">
        <v>81</v>
      </c>
      <c r="C147" s="6">
        <v>7500</v>
      </c>
      <c r="D147" s="6">
        <v>7500</v>
      </c>
      <c r="E147" s="6">
        <v>6875</v>
      </c>
      <c r="F147" s="6">
        <v>0</v>
      </c>
      <c r="G147" s="6">
        <v>0</v>
      </c>
      <c r="H147" s="6">
        <v>1459</v>
      </c>
      <c r="I147" s="6">
        <v>0</v>
      </c>
      <c r="J147" s="6">
        <v>0</v>
      </c>
      <c r="K147" s="6">
        <f t="shared" si="12"/>
        <v>6875</v>
      </c>
      <c r="L147" s="6">
        <f t="shared" si="13"/>
        <v>7500</v>
      </c>
      <c r="M147" s="6">
        <f t="shared" si="14"/>
        <v>0</v>
      </c>
      <c r="N147" s="6">
        <f t="shared" si="15"/>
        <v>6041</v>
      </c>
      <c r="O147" s="6">
        <f t="shared" si="16"/>
        <v>5416</v>
      </c>
      <c r="P147" s="6">
        <f t="shared" si="17"/>
        <v>21.22181818181818</v>
      </c>
    </row>
    <row r="148" spans="1:16" ht="12.75">
      <c r="A148" s="4" t="s">
        <v>262</v>
      </c>
      <c r="B148" s="5" t="s">
        <v>83</v>
      </c>
      <c r="C148" s="6">
        <v>0</v>
      </c>
      <c r="D148" s="6">
        <v>8332300.930000002</v>
      </c>
      <c r="E148" s="6">
        <v>8332300.930000002</v>
      </c>
      <c r="F148" s="6">
        <v>5627493.93</v>
      </c>
      <c r="G148" s="6">
        <v>0</v>
      </c>
      <c r="H148" s="6">
        <v>5627493.93</v>
      </c>
      <c r="I148" s="6">
        <v>0</v>
      </c>
      <c r="J148" s="6">
        <v>0</v>
      </c>
      <c r="K148" s="6">
        <f t="shared" si="12"/>
        <v>2704807.000000002</v>
      </c>
      <c r="L148" s="6">
        <f t="shared" si="13"/>
        <v>2704807.000000002</v>
      </c>
      <c r="M148" s="6">
        <f t="shared" si="14"/>
        <v>67.53829437122837</v>
      </c>
      <c r="N148" s="6">
        <f t="shared" si="15"/>
        <v>2704807.000000002</v>
      </c>
      <c r="O148" s="6">
        <f t="shared" si="16"/>
        <v>2704807.000000002</v>
      </c>
      <c r="P148" s="6">
        <f t="shared" si="17"/>
        <v>67.53829437122837</v>
      </c>
    </row>
    <row r="149" spans="1:16" ht="12.75">
      <c r="A149" s="4" t="s">
        <v>283</v>
      </c>
      <c r="B149" s="5" t="s">
        <v>284</v>
      </c>
      <c r="C149" s="6">
        <v>0</v>
      </c>
      <c r="D149" s="6">
        <v>172600</v>
      </c>
      <c r="E149" s="6">
        <v>172600</v>
      </c>
      <c r="F149" s="6">
        <v>172600</v>
      </c>
      <c r="G149" s="6">
        <v>0</v>
      </c>
      <c r="H149" s="6">
        <v>62658</v>
      </c>
      <c r="I149" s="6">
        <v>109942</v>
      </c>
      <c r="J149" s="6">
        <v>0</v>
      </c>
      <c r="K149" s="6">
        <f t="shared" si="12"/>
        <v>0</v>
      </c>
      <c r="L149" s="6">
        <f t="shared" si="13"/>
        <v>0</v>
      </c>
      <c r="M149" s="6">
        <f t="shared" si="14"/>
        <v>100</v>
      </c>
      <c r="N149" s="6">
        <f t="shared" si="15"/>
        <v>109942</v>
      </c>
      <c r="O149" s="6">
        <f t="shared" si="16"/>
        <v>109942</v>
      </c>
      <c r="P149" s="6">
        <f t="shared" si="17"/>
        <v>36.30243337195829</v>
      </c>
    </row>
    <row r="150" spans="1:16" ht="25.5">
      <c r="A150" s="10" t="s">
        <v>325</v>
      </c>
      <c r="B150" s="11" t="s">
        <v>326</v>
      </c>
      <c r="C150" s="12">
        <v>1048832</v>
      </c>
      <c r="D150" s="12">
        <v>14648669.68</v>
      </c>
      <c r="E150" s="12">
        <v>14166833.68</v>
      </c>
      <c r="F150" s="12">
        <v>8388775.14</v>
      </c>
      <c r="G150" s="12">
        <v>0</v>
      </c>
      <c r="H150" s="12">
        <v>22716333.209999997</v>
      </c>
      <c r="I150" s="12">
        <v>95181.59</v>
      </c>
      <c r="J150" s="12">
        <v>0</v>
      </c>
      <c r="K150" s="12">
        <f t="shared" si="12"/>
        <v>5778058.539999999</v>
      </c>
      <c r="L150" s="12">
        <f t="shared" si="13"/>
        <v>6259894.539999999</v>
      </c>
      <c r="M150" s="12">
        <f t="shared" si="14"/>
        <v>59.21418525469695</v>
      </c>
      <c r="N150" s="12">
        <f t="shared" si="15"/>
        <v>-8067663.5299999975</v>
      </c>
      <c r="O150" s="12">
        <f t="shared" si="16"/>
        <v>-8549499.529999997</v>
      </c>
      <c r="P150" s="12">
        <f t="shared" si="17"/>
        <v>160.34869698562028</v>
      </c>
    </row>
    <row r="151" spans="1:16" ht="51">
      <c r="A151" s="4" t="s">
        <v>145</v>
      </c>
      <c r="B151" s="5" t="s">
        <v>280</v>
      </c>
      <c r="C151" s="6">
        <v>33651</v>
      </c>
      <c r="D151" s="6">
        <v>437651</v>
      </c>
      <c r="E151" s="6">
        <v>434846.75</v>
      </c>
      <c r="F151" s="6">
        <v>63818.87</v>
      </c>
      <c r="G151" s="6">
        <v>0</v>
      </c>
      <c r="H151" s="6">
        <v>63818.87</v>
      </c>
      <c r="I151" s="6">
        <v>0</v>
      </c>
      <c r="J151" s="6">
        <v>0</v>
      </c>
      <c r="K151" s="6">
        <f t="shared" si="12"/>
        <v>371027.88</v>
      </c>
      <c r="L151" s="6">
        <f t="shared" si="13"/>
        <v>373832.13</v>
      </c>
      <c r="M151" s="6">
        <f t="shared" si="14"/>
        <v>14.676174997283525</v>
      </c>
      <c r="N151" s="6">
        <f t="shared" si="15"/>
        <v>373832.13</v>
      </c>
      <c r="O151" s="6">
        <f t="shared" si="16"/>
        <v>371027.88</v>
      </c>
      <c r="P151" s="6">
        <f t="shared" si="17"/>
        <v>14.676174997283525</v>
      </c>
    </row>
    <row r="152" spans="1:16" ht="12.75">
      <c r="A152" s="4" t="s">
        <v>146</v>
      </c>
      <c r="B152" s="5" t="s">
        <v>147</v>
      </c>
      <c r="C152" s="6">
        <v>541161</v>
      </c>
      <c r="D152" s="6">
        <v>879117</v>
      </c>
      <c r="E152" s="6">
        <v>834020.25</v>
      </c>
      <c r="F152" s="6">
        <v>243641.31</v>
      </c>
      <c r="G152" s="6">
        <v>0</v>
      </c>
      <c r="H152" s="6">
        <v>577929.55</v>
      </c>
      <c r="I152" s="6">
        <v>0</v>
      </c>
      <c r="J152" s="6">
        <v>0</v>
      </c>
      <c r="K152" s="6">
        <f t="shared" si="12"/>
        <v>590378.94</v>
      </c>
      <c r="L152" s="6">
        <f t="shared" si="13"/>
        <v>635475.69</v>
      </c>
      <c r="M152" s="6">
        <f t="shared" si="14"/>
        <v>29.212877025467904</v>
      </c>
      <c r="N152" s="6">
        <f t="shared" si="15"/>
        <v>301187.44999999995</v>
      </c>
      <c r="O152" s="6">
        <f t="shared" si="16"/>
        <v>256090.69999999995</v>
      </c>
      <c r="P152" s="6">
        <f t="shared" si="17"/>
        <v>69.2944266041502</v>
      </c>
    </row>
    <row r="153" spans="1:16" ht="51">
      <c r="A153" s="4" t="s">
        <v>148</v>
      </c>
      <c r="B153" s="5" t="s">
        <v>149</v>
      </c>
      <c r="C153" s="6">
        <v>174020</v>
      </c>
      <c r="D153" s="6">
        <v>174314</v>
      </c>
      <c r="E153" s="6">
        <v>163979</v>
      </c>
      <c r="F153" s="6">
        <v>50293.26</v>
      </c>
      <c r="G153" s="6">
        <v>0</v>
      </c>
      <c r="H153" s="6">
        <v>137578.98</v>
      </c>
      <c r="I153" s="6">
        <v>0</v>
      </c>
      <c r="J153" s="6">
        <v>0</v>
      </c>
      <c r="K153" s="6">
        <f t="shared" si="12"/>
        <v>113685.73999999999</v>
      </c>
      <c r="L153" s="6">
        <f t="shared" si="13"/>
        <v>124020.73999999999</v>
      </c>
      <c r="M153" s="6">
        <f t="shared" si="14"/>
        <v>30.67054927765141</v>
      </c>
      <c r="N153" s="6">
        <f t="shared" si="15"/>
        <v>36735.01999999999</v>
      </c>
      <c r="O153" s="6">
        <f t="shared" si="16"/>
        <v>26400.01999999999</v>
      </c>
      <c r="P153" s="6">
        <f t="shared" si="17"/>
        <v>83.90036529067747</v>
      </c>
    </row>
    <row r="154" spans="1:16" ht="25.5">
      <c r="A154" s="4" t="s">
        <v>238</v>
      </c>
      <c r="B154" s="5" t="s">
        <v>77</v>
      </c>
      <c r="C154" s="6">
        <v>0</v>
      </c>
      <c r="D154" s="6">
        <v>35000</v>
      </c>
      <c r="E154" s="6">
        <v>35000</v>
      </c>
      <c r="F154" s="6">
        <v>30000</v>
      </c>
      <c r="G154" s="6">
        <v>0</v>
      </c>
      <c r="H154" s="6">
        <v>39971</v>
      </c>
      <c r="I154" s="6">
        <v>0</v>
      </c>
      <c r="J154" s="6">
        <v>0</v>
      </c>
      <c r="K154" s="6">
        <f t="shared" si="12"/>
        <v>5000</v>
      </c>
      <c r="L154" s="6">
        <f t="shared" si="13"/>
        <v>5000</v>
      </c>
      <c r="M154" s="6">
        <f t="shared" si="14"/>
        <v>85.71428571428571</v>
      </c>
      <c r="N154" s="6">
        <f t="shared" si="15"/>
        <v>-4971</v>
      </c>
      <c r="O154" s="6">
        <f t="shared" si="16"/>
        <v>-4971</v>
      </c>
      <c r="P154" s="6">
        <f t="shared" si="17"/>
        <v>114.20285714285714</v>
      </c>
    </row>
    <row r="155" spans="1:16" ht="12.75">
      <c r="A155" s="4" t="s">
        <v>263</v>
      </c>
      <c r="B155" s="5" t="s">
        <v>264</v>
      </c>
      <c r="C155" s="6">
        <v>0</v>
      </c>
      <c r="D155" s="6">
        <v>1986794</v>
      </c>
      <c r="E155" s="6">
        <v>1986794</v>
      </c>
      <c r="F155" s="6">
        <v>1491818.91</v>
      </c>
      <c r="G155" s="6">
        <v>0</v>
      </c>
      <c r="H155" s="6">
        <v>1491818.91</v>
      </c>
      <c r="I155" s="6">
        <v>0</v>
      </c>
      <c r="J155" s="6">
        <v>0</v>
      </c>
      <c r="K155" s="6">
        <f t="shared" si="12"/>
        <v>494975.0900000001</v>
      </c>
      <c r="L155" s="6">
        <f t="shared" si="13"/>
        <v>494975.0900000001</v>
      </c>
      <c r="M155" s="6">
        <f t="shared" si="14"/>
        <v>75.08674326578398</v>
      </c>
      <c r="N155" s="6">
        <f t="shared" si="15"/>
        <v>494975.0900000001</v>
      </c>
      <c r="O155" s="6">
        <f t="shared" si="16"/>
        <v>494975.0900000001</v>
      </c>
      <c r="P155" s="6">
        <f t="shared" si="17"/>
        <v>75.08674326578398</v>
      </c>
    </row>
    <row r="156" spans="1:16" ht="12.75">
      <c r="A156" s="4" t="s">
        <v>250</v>
      </c>
      <c r="B156" s="5" t="s">
        <v>114</v>
      </c>
      <c r="C156" s="6">
        <v>0</v>
      </c>
      <c r="D156" s="6">
        <v>49000</v>
      </c>
      <c r="E156" s="6">
        <v>49000</v>
      </c>
      <c r="F156" s="6">
        <v>44000</v>
      </c>
      <c r="G156" s="6">
        <v>0</v>
      </c>
      <c r="H156" s="6">
        <v>70074.2</v>
      </c>
      <c r="I156" s="6">
        <v>0</v>
      </c>
      <c r="J156" s="6">
        <v>0</v>
      </c>
      <c r="K156" s="6">
        <f t="shared" si="12"/>
        <v>5000</v>
      </c>
      <c r="L156" s="6">
        <f t="shared" si="13"/>
        <v>5000</v>
      </c>
      <c r="M156" s="6">
        <f t="shared" si="14"/>
        <v>89.79591836734694</v>
      </c>
      <c r="N156" s="6">
        <f t="shared" si="15"/>
        <v>-21074.199999999997</v>
      </c>
      <c r="O156" s="6">
        <f t="shared" si="16"/>
        <v>-21074.199999999997</v>
      </c>
      <c r="P156" s="6">
        <f t="shared" si="17"/>
        <v>143.00857142857143</v>
      </c>
    </row>
    <row r="157" spans="1:16" ht="25.5">
      <c r="A157" s="4" t="s">
        <v>265</v>
      </c>
      <c r="B157" s="5" t="s">
        <v>266</v>
      </c>
      <c r="C157" s="6">
        <v>10000</v>
      </c>
      <c r="D157" s="6">
        <v>3662433.68</v>
      </c>
      <c r="E157" s="6">
        <v>3662433.68</v>
      </c>
      <c r="F157" s="6">
        <v>1988665.24</v>
      </c>
      <c r="G157" s="6">
        <v>0</v>
      </c>
      <c r="H157" s="6">
        <v>1893483.65</v>
      </c>
      <c r="I157" s="6">
        <v>95181.59</v>
      </c>
      <c r="J157" s="6">
        <v>0</v>
      </c>
      <c r="K157" s="6">
        <f t="shared" si="12"/>
        <v>1673768.4400000002</v>
      </c>
      <c r="L157" s="6">
        <f t="shared" si="13"/>
        <v>1673768.4400000002</v>
      </c>
      <c r="M157" s="6">
        <f t="shared" si="14"/>
        <v>54.29901026904056</v>
      </c>
      <c r="N157" s="6">
        <f t="shared" si="15"/>
        <v>1768950.0300000003</v>
      </c>
      <c r="O157" s="6">
        <f t="shared" si="16"/>
        <v>1768950.0300000003</v>
      </c>
      <c r="P157" s="6">
        <f t="shared" si="17"/>
        <v>51.70014846521398</v>
      </c>
    </row>
    <row r="158" spans="1:16" ht="12.75">
      <c r="A158" s="4" t="s">
        <v>267</v>
      </c>
      <c r="B158" s="5" t="s">
        <v>268</v>
      </c>
      <c r="C158" s="6">
        <v>0</v>
      </c>
      <c r="D158" s="6">
        <v>931000</v>
      </c>
      <c r="E158" s="6">
        <v>931000</v>
      </c>
      <c r="F158" s="6">
        <v>327218.72</v>
      </c>
      <c r="G158" s="6">
        <v>0</v>
      </c>
      <c r="H158" s="6">
        <v>327218.72</v>
      </c>
      <c r="I158" s="6">
        <v>0</v>
      </c>
      <c r="J158" s="6">
        <v>0</v>
      </c>
      <c r="K158" s="6">
        <f t="shared" si="12"/>
        <v>603781.28</v>
      </c>
      <c r="L158" s="6">
        <f t="shared" si="13"/>
        <v>603781.28</v>
      </c>
      <c r="M158" s="6">
        <f t="shared" si="14"/>
        <v>35.14701611170784</v>
      </c>
      <c r="N158" s="6">
        <f t="shared" si="15"/>
        <v>603781.28</v>
      </c>
      <c r="O158" s="6">
        <f t="shared" si="16"/>
        <v>603781.28</v>
      </c>
      <c r="P158" s="6">
        <f t="shared" si="17"/>
        <v>35.14701611170784</v>
      </c>
    </row>
    <row r="159" spans="1:16" ht="25.5">
      <c r="A159" s="4" t="s">
        <v>269</v>
      </c>
      <c r="B159" s="5" t="s">
        <v>115</v>
      </c>
      <c r="C159" s="6">
        <v>210000</v>
      </c>
      <c r="D159" s="6">
        <v>441330</v>
      </c>
      <c r="E159" s="6">
        <v>441330</v>
      </c>
      <c r="F159" s="6">
        <v>68579.2</v>
      </c>
      <c r="G159" s="6">
        <v>0</v>
      </c>
      <c r="H159" s="6">
        <v>68579.2</v>
      </c>
      <c r="I159" s="6">
        <v>0</v>
      </c>
      <c r="J159" s="6">
        <v>0</v>
      </c>
      <c r="K159" s="6">
        <f t="shared" si="12"/>
        <v>372750.8</v>
      </c>
      <c r="L159" s="6">
        <f t="shared" si="13"/>
        <v>372750.8</v>
      </c>
      <c r="M159" s="6">
        <f t="shared" si="14"/>
        <v>15.539211021231278</v>
      </c>
      <c r="N159" s="6">
        <f t="shared" si="15"/>
        <v>372750.8</v>
      </c>
      <c r="O159" s="6">
        <f t="shared" si="16"/>
        <v>372750.8</v>
      </c>
      <c r="P159" s="6">
        <f t="shared" si="17"/>
        <v>15.539211021231278</v>
      </c>
    </row>
    <row r="160" spans="1:16" ht="12.75">
      <c r="A160" s="4" t="s">
        <v>253</v>
      </c>
      <c r="B160" s="5" t="s">
        <v>254</v>
      </c>
      <c r="C160" s="6">
        <v>30000</v>
      </c>
      <c r="D160" s="6">
        <v>3486516</v>
      </c>
      <c r="E160" s="6">
        <v>3062916</v>
      </c>
      <c r="F160" s="6">
        <v>3057820.29</v>
      </c>
      <c r="G160" s="6">
        <v>0</v>
      </c>
      <c r="H160" s="6">
        <v>16705739.29</v>
      </c>
      <c r="I160" s="6">
        <v>0</v>
      </c>
      <c r="J160" s="6">
        <v>0</v>
      </c>
      <c r="K160" s="6">
        <f t="shared" si="12"/>
        <v>5095.709999999963</v>
      </c>
      <c r="L160" s="6">
        <f t="shared" si="13"/>
        <v>428695.70999999996</v>
      </c>
      <c r="M160" s="6">
        <f t="shared" si="14"/>
        <v>99.83363206826436</v>
      </c>
      <c r="N160" s="6">
        <f t="shared" si="15"/>
        <v>-13219223.29</v>
      </c>
      <c r="O160" s="6">
        <f t="shared" si="16"/>
        <v>-13642823.29</v>
      </c>
      <c r="P160" s="6">
        <f t="shared" si="17"/>
        <v>545.4194398409882</v>
      </c>
    </row>
    <row r="161" spans="1:16" ht="25.5">
      <c r="A161" s="4" t="s">
        <v>271</v>
      </c>
      <c r="B161" s="5" t="s">
        <v>272</v>
      </c>
      <c r="C161" s="6">
        <v>50000</v>
      </c>
      <c r="D161" s="6">
        <v>468125</v>
      </c>
      <c r="E161" s="6">
        <v>468125</v>
      </c>
      <c r="F161" s="6">
        <v>418125</v>
      </c>
      <c r="G161" s="6">
        <v>0</v>
      </c>
      <c r="H161" s="6">
        <v>418125</v>
      </c>
      <c r="I161" s="6">
        <v>0</v>
      </c>
      <c r="J161" s="6">
        <v>0</v>
      </c>
      <c r="K161" s="6">
        <f t="shared" si="12"/>
        <v>50000</v>
      </c>
      <c r="L161" s="6">
        <f t="shared" si="13"/>
        <v>50000</v>
      </c>
      <c r="M161" s="6">
        <f t="shared" si="14"/>
        <v>89.31909212283044</v>
      </c>
      <c r="N161" s="6">
        <f t="shared" si="15"/>
        <v>50000</v>
      </c>
      <c r="O161" s="6">
        <f t="shared" si="16"/>
        <v>50000</v>
      </c>
      <c r="P161" s="6">
        <f t="shared" si="17"/>
        <v>89.31909212283044</v>
      </c>
    </row>
    <row r="162" spans="1:16" ht="12.75">
      <c r="A162" s="4" t="s">
        <v>327</v>
      </c>
      <c r="B162" s="5" t="s">
        <v>328</v>
      </c>
      <c r="C162" s="6">
        <v>0</v>
      </c>
      <c r="D162" s="6">
        <v>50000</v>
      </c>
      <c r="E162" s="6">
        <v>50000</v>
      </c>
      <c r="F162" s="6">
        <v>50000</v>
      </c>
      <c r="G162" s="6">
        <v>0</v>
      </c>
      <c r="H162" s="6">
        <v>50000</v>
      </c>
      <c r="I162" s="6">
        <v>0</v>
      </c>
      <c r="J162" s="6">
        <v>0</v>
      </c>
      <c r="K162" s="6">
        <f t="shared" si="12"/>
        <v>0</v>
      </c>
      <c r="L162" s="6">
        <f t="shared" si="13"/>
        <v>0</v>
      </c>
      <c r="M162" s="6">
        <f t="shared" si="14"/>
        <v>100</v>
      </c>
      <c r="N162" s="6">
        <f t="shared" si="15"/>
        <v>0</v>
      </c>
      <c r="O162" s="6">
        <f t="shared" si="16"/>
        <v>0</v>
      </c>
      <c r="P162" s="6">
        <f t="shared" si="17"/>
        <v>100</v>
      </c>
    </row>
    <row r="163" spans="1:16" ht="12.75">
      <c r="A163" s="4" t="s">
        <v>261</v>
      </c>
      <c r="B163" s="5" t="s">
        <v>81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317201.5</v>
      </c>
      <c r="I163" s="6">
        <v>0</v>
      </c>
      <c r="J163" s="6">
        <v>0</v>
      </c>
      <c r="K163" s="6">
        <f t="shared" si="12"/>
        <v>0</v>
      </c>
      <c r="L163" s="6">
        <f t="shared" si="13"/>
        <v>0</v>
      </c>
      <c r="M163" s="6">
        <f t="shared" si="14"/>
        <v>0</v>
      </c>
      <c r="N163" s="6">
        <f t="shared" si="15"/>
        <v>-317201.5</v>
      </c>
      <c r="O163" s="6">
        <f t="shared" si="16"/>
        <v>-317201.5</v>
      </c>
      <c r="P163" s="6">
        <f t="shared" si="17"/>
        <v>0</v>
      </c>
    </row>
    <row r="164" spans="1:16" ht="12.75">
      <c r="A164" s="4" t="s">
        <v>262</v>
      </c>
      <c r="B164" s="5" t="s">
        <v>83</v>
      </c>
      <c r="C164" s="6">
        <v>0</v>
      </c>
      <c r="D164" s="6">
        <v>450000</v>
      </c>
      <c r="E164" s="6">
        <v>450000</v>
      </c>
      <c r="F164" s="6">
        <v>450000</v>
      </c>
      <c r="G164" s="6">
        <v>0</v>
      </c>
      <c r="H164" s="6">
        <v>450000</v>
      </c>
      <c r="I164" s="6">
        <v>0</v>
      </c>
      <c r="J164" s="6">
        <v>0</v>
      </c>
      <c r="K164" s="6">
        <f t="shared" si="12"/>
        <v>0</v>
      </c>
      <c r="L164" s="6">
        <f t="shared" si="13"/>
        <v>0</v>
      </c>
      <c r="M164" s="6">
        <f t="shared" si="14"/>
        <v>100</v>
      </c>
      <c r="N164" s="6">
        <f t="shared" si="15"/>
        <v>0</v>
      </c>
      <c r="O164" s="6">
        <f t="shared" si="16"/>
        <v>0</v>
      </c>
      <c r="P164" s="6">
        <f t="shared" si="17"/>
        <v>100</v>
      </c>
    </row>
    <row r="165" spans="1:16" ht="12.75">
      <c r="A165" s="4" t="s">
        <v>283</v>
      </c>
      <c r="B165" s="5" t="s">
        <v>284</v>
      </c>
      <c r="C165" s="6">
        <v>0</v>
      </c>
      <c r="D165" s="6">
        <v>87389</v>
      </c>
      <c r="E165" s="6">
        <v>87389</v>
      </c>
      <c r="F165" s="6">
        <v>81005.04</v>
      </c>
      <c r="G165" s="6">
        <v>0</v>
      </c>
      <c r="H165" s="6">
        <v>81005.04</v>
      </c>
      <c r="I165" s="6">
        <v>0</v>
      </c>
      <c r="J165" s="6">
        <v>0</v>
      </c>
      <c r="K165" s="6">
        <f t="shared" si="12"/>
        <v>6383.960000000006</v>
      </c>
      <c r="L165" s="6">
        <f t="shared" si="13"/>
        <v>6383.960000000006</v>
      </c>
      <c r="M165" s="6">
        <f t="shared" si="14"/>
        <v>92.69477851903557</v>
      </c>
      <c r="N165" s="6">
        <f t="shared" si="15"/>
        <v>6383.960000000006</v>
      </c>
      <c r="O165" s="6">
        <f t="shared" si="16"/>
        <v>6383.960000000006</v>
      </c>
      <c r="P165" s="6">
        <f t="shared" si="17"/>
        <v>92.69477851903557</v>
      </c>
    </row>
    <row r="166" spans="1:16" ht="25.5">
      <c r="A166" s="4" t="s">
        <v>336</v>
      </c>
      <c r="B166" s="5" t="s">
        <v>337</v>
      </c>
      <c r="C166" s="6">
        <v>0</v>
      </c>
      <c r="D166" s="6">
        <v>1500000</v>
      </c>
      <c r="E166" s="6">
        <v>1500000</v>
      </c>
      <c r="F166" s="6">
        <v>23789.3</v>
      </c>
      <c r="G166" s="6">
        <v>0</v>
      </c>
      <c r="H166" s="6">
        <v>23789.3</v>
      </c>
      <c r="I166" s="6">
        <v>0</v>
      </c>
      <c r="J166" s="6">
        <v>0</v>
      </c>
      <c r="K166" s="6">
        <f t="shared" si="12"/>
        <v>1476210.7</v>
      </c>
      <c r="L166" s="6">
        <f t="shared" si="13"/>
        <v>1476210.7</v>
      </c>
      <c r="M166" s="6">
        <f t="shared" si="14"/>
        <v>1.585953333333333</v>
      </c>
      <c r="N166" s="6">
        <f t="shared" si="15"/>
        <v>1476210.7</v>
      </c>
      <c r="O166" s="6">
        <f t="shared" si="16"/>
        <v>1476210.7</v>
      </c>
      <c r="P166" s="6">
        <f t="shared" si="17"/>
        <v>1.585953333333333</v>
      </c>
    </row>
    <row r="167" spans="1:16" ht="38.25">
      <c r="A167" s="4" t="s">
        <v>275</v>
      </c>
      <c r="B167" s="5" t="s">
        <v>117</v>
      </c>
      <c r="C167" s="6">
        <v>0</v>
      </c>
      <c r="D167" s="6">
        <v>10000</v>
      </c>
      <c r="E167" s="6">
        <v>10000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f t="shared" si="12"/>
        <v>10000</v>
      </c>
      <c r="L167" s="6">
        <f t="shared" si="13"/>
        <v>10000</v>
      </c>
      <c r="M167" s="6">
        <f t="shared" si="14"/>
        <v>0</v>
      </c>
      <c r="N167" s="6">
        <f t="shared" si="15"/>
        <v>10000</v>
      </c>
      <c r="O167" s="6">
        <f t="shared" si="16"/>
        <v>10000</v>
      </c>
      <c r="P167" s="6">
        <f t="shared" si="17"/>
        <v>0</v>
      </c>
    </row>
    <row r="168" spans="1:16" ht="25.5">
      <c r="A168" s="10" t="s">
        <v>329</v>
      </c>
      <c r="B168" s="11" t="s">
        <v>330</v>
      </c>
      <c r="C168" s="12">
        <v>22388702</v>
      </c>
      <c r="D168" s="12">
        <v>66946217.92</v>
      </c>
      <c r="E168" s="12">
        <v>65247209.75333332</v>
      </c>
      <c r="F168" s="12">
        <v>39793613.06999999</v>
      </c>
      <c r="G168" s="12">
        <v>0</v>
      </c>
      <c r="H168" s="12">
        <v>63939000.28999998</v>
      </c>
      <c r="I168" s="12">
        <v>775230.4</v>
      </c>
      <c r="J168" s="12">
        <v>770081.85</v>
      </c>
      <c r="K168" s="12">
        <f t="shared" si="12"/>
        <v>25453596.68333333</v>
      </c>
      <c r="L168" s="12">
        <f t="shared" si="13"/>
        <v>27152604.85000001</v>
      </c>
      <c r="M168" s="12">
        <f t="shared" si="14"/>
        <v>60.9889882194802</v>
      </c>
      <c r="N168" s="12">
        <f t="shared" si="15"/>
        <v>3007217.630000025</v>
      </c>
      <c r="O168" s="12">
        <f t="shared" si="16"/>
        <v>1308209.463333346</v>
      </c>
      <c r="P168" s="12">
        <f t="shared" si="17"/>
        <v>97.99499554344312</v>
      </c>
    </row>
    <row r="169" spans="1:16" ht="51">
      <c r="A169" s="4" t="s">
        <v>145</v>
      </c>
      <c r="B169" s="5" t="s">
        <v>280</v>
      </c>
      <c r="C169" s="6">
        <v>636139</v>
      </c>
      <c r="D169" s="6">
        <v>1704706</v>
      </c>
      <c r="E169" s="6">
        <v>1694111.0833333333</v>
      </c>
      <c r="F169" s="6">
        <v>586985.09</v>
      </c>
      <c r="G169" s="6">
        <v>0</v>
      </c>
      <c r="H169" s="6">
        <v>24755891.279999997</v>
      </c>
      <c r="I169" s="6">
        <v>0</v>
      </c>
      <c r="J169" s="6">
        <v>435.18</v>
      </c>
      <c r="K169" s="6">
        <f t="shared" si="12"/>
        <v>1107125.9933333332</v>
      </c>
      <c r="L169" s="6">
        <f t="shared" si="13"/>
        <v>1117720.9100000001</v>
      </c>
      <c r="M169" s="6">
        <f t="shared" si="14"/>
        <v>34.64855969450645</v>
      </c>
      <c r="N169" s="6">
        <f t="shared" si="15"/>
        <v>-23051185.279999997</v>
      </c>
      <c r="O169" s="6">
        <f t="shared" si="16"/>
        <v>-23061780.196666665</v>
      </c>
      <c r="P169" s="6">
        <f t="shared" si="17"/>
        <v>1461.2909108232916</v>
      </c>
    </row>
    <row r="170" spans="1:16" ht="12.75">
      <c r="A170" s="4" t="s">
        <v>146</v>
      </c>
      <c r="B170" s="5" t="s">
        <v>147</v>
      </c>
      <c r="C170" s="6">
        <v>1868209</v>
      </c>
      <c r="D170" s="6">
        <v>3034619</v>
      </c>
      <c r="E170" s="6">
        <v>2957184.9166666665</v>
      </c>
      <c r="F170" s="6">
        <v>914602.18</v>
      </c>
      <c r="G170" s="6">
        <v>0</v>
      </c>
      <c r="H170" s="6">
        <v>1381183.56</v>
      </c>
      <c r="I170" s="6">
        <v>34000</v>
      </c>
      <c r="J170" s="6">
        <v>39348.36</v>
      </c>
      <c r="K170" s="6">
        <f t="shared" si="12"/>
        <v>2042582.7366666663</v>
      </c>
      <c r="L170" s="6">
        <f t="shared" si="13"/>
        <v>2120016.82</v>
      </c>
      <c r="M170" s="6">
        <f t="shared" si="14"/>
        <v>30.928136243537246</v>
      </c>
      <c r="N170" s="6">
        <f t="shared" si="15"/>
        <v>1653435.44</v>
      </c>
      <c r="O170" s="6">
        <f t="shared" si="16"/>
        <v>1576001.3566666665</v>
      </c>
      <c r="P170" s="6">
        <f t="shared" si="17"/>
        <v>46.70602613369433</v>
      </c>
    </row>
    <row r="171" spans="1:16" ht="51">
      <c r="A171" s="4" t="s">
        <v>148</v>
      </c>
      <c r="B171" s="5" t="s">
        <v>149</v>
      </c>
      <c r="C171" s="6">
        <v>26780</v>
      </c>
      <c r="D171" s="6">
        <v>66780</v>
      </c>
      <c r="E171" s="6">
        <v>64548.333333333336</v>
      </c>
      <c r="F171" s="6">
        <v>21546</v>
      </c>
      <c r="G171" s="6">
        <v>0</v>
      </c>
      <c r="H171" s="6">
        <v>48719.77</v>
      </c>
      <c r="I171" s="6">
        <v>0</v>
      </c>
      <c r="J171" s="6">
        <v>0</v>
      </c>
      <c r="K171" s="6">
        <f t="shared" si="12"/>
        <v>43002.333333333336</v>
      </c>
      <c r="L171" s="6">
        <f t="shared" si="13"/>
        <v>45234</v>
      </c>
      <c r="M171" s="6">
        <f t="shared" si="14"/>
        <v>33.37963799736631</v>
      </c>
      <c r="N171" s="6">
        <f t="shared" si="15"/>
        <v>18060.230000000003</v>
      </c>
      <c r="O171" s="6">
        <f t="shared" si="16"/>
        <v>15828.563333333339</v>
      </c>
      <c r="P171" s="6">
        <f t="shared" si="17"/>
        <v>75.47796741459887</v>
      </c>
    </row>
    <row r="172" spans="1:16" ht="12.75">
      <c r="A172" s="4" t="s">
        <v>234</v>
      </c>
      <c r="B172" s="5" t="s">
        <v>130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96635.02</v>
      </c>
      <c r="I172" s="6">
        <v>0</v>
      </c>
      <c r="J172" s="6">
        <v>0</v>
      </c>
      <c r="K172" s="6">
        <f t="shared" si="12"/>
        <v>0</v>
      </c>
      <c r="L172" s="6">
        <f t="shared" si="13"/>
        <v>0</v>
      </c>
      <c r="M172" s="6">
        <f t="shared" si="14"/>
        <v>0</v>
      </c>
      <c r="N172" s="6">
        <f t="shared" si="15"/>
        <v>-96635.02</v>
      </c>
      <c r="O172" s="6">
        <f t="shared" si="16"/>
        <v>-96635.02</v>
      </c>
      <c r="P172" s="6">
        <f t="shared" si="17"/>
        <v>0</v>
      </c>
    </row>
    <row r="173" spans="1:16" ht="25.5">
      <c r="A173" s="4" t="s">
        <v>238</v>
      </c>
      <c r="B173" s="5" t="s">
        <v>77</v>
      </c>
      <c r="C173" s="6">
        <v>661393</v>
      </c>
      <c r="D173" s="6">
        <v>1765047</v>
      </c>
      <c r="E173" s="6">
        <v>1733846.5</v>
      </c>
      <c r="F173" s="6">
        <v>1193042.18</v>
      </c>
      <c r="G173" s="6">
        <v>0</v>
      </c>
      <c r="H173" s="6">
        <v>1283318.44</v>
      </c>
      <c r="I173" s="6">
        <v>37045</v>
      </c>
      <c r="J173" s="6">
        <v>53060</v>
      </c>
      <c r="K173" s="6">
        <f t="shared" si="12"/>
        <v>540804.3200000001</v>
      </c>
      <c r="L173" s="6">
        <f t="shared" si="13"/>
        <v>572004.8200000001</v>
      </c>
      <c r="M173" s="6">
        <f t="shared" si="14"/>
        <v>68.80898510912009</v>
      </c>
      <c r="N173" s="6">
        <f t="shared" si="15"/>
        <v>481728.56000000006</v>
      </c>
      <c r="O173" s="6">
        <f t="shared" si="16"/>
        <v>450528.06000000006</v>
      </c>
      <c r="P173" s="6">
        <f t="shared" si="17"/>
        <v>74.0156893934959</v>
      </c>
    </row>
    <row r="174" spans="1:16" ht="12.75">
      <c r="A174" s="4" t="s">
        <v>263</v>
      </c>
      <c r="B174" s="5" t="s">
        <v>264</v>
      </c>
      <c r="C174" s="6">
        <v>800000</v>
      </c>
      <c r="D174" s="6">
        <v>397000</v>
      </c>
      <c r="E174" s="6">
        <v>397000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f t="shared" si="12"/>
        <v>397000</v>
      </c>
      <c r="L174" s="6">
        <f t="shared" si="13"/>
        <v>397000</v>
      </c>
      <c r="M174" s="6">
        <f t="shared" si="14"/>
        <v>0</v>
      </c>
      <c r="N174" s="6">
        <f t="shared" si="15"/>
        <v>397000</v>
      </c>
      <c r="O174" s="6">
        <f t="shared" si="16"/>
        <v>397000</v>
      </c>
      <c r="P174" s="6">
        <f t="shared" si="17"/>
        <v>0</v>
      </c>
    </row>
    <row r="175" spans="1:16" ht="12.75">
      <c r="A175" s="4" t="s">
        <v>250</v>
      </c>
      <c r="B175" s="5" t="s">
        <v>114</v>
      </c>
      <c r="C175" s="6">
        <v>0</v>
      </c>
      <c r="D175" s="6">
        <v>400000</v>
      </c>
      <c r="E175" s="6">
        <v>400000</v>
      </c>
      <c r="F175" s="6">
        <v>389790.58</v>
      </c>
      <c r="G175" s="6">
        <v>0</v>
      </c>
      <c r="H175" s="6">
        <v>389790.58</v>
      </c>
      <c r="I175" s="6">
        <v>0</v>
      </c>
      <c r="J175" s="6">
        <v>0</v>
      </c>
      <c r="K175" s="6">
        <f t="shared" si="12"/>
        <v>10209.419999999984</v>
      </c>
      <c r="L175" s="6">
        <f t="shared" si="13"/>
        <v>10209.419999999984</v>
      </c>
      <c r="M175" s="6">
        <f t="shared" si="14"/>
        <v>97.44764500000001</v>
      </c>
      <c r="N175" s="6">
        <f t="shared" si="15"/>
        <v>10209.419999999984</v>
      </c>
      <c r="O175" s="6">
        <f t="shared" si="16"/>
        <v>10209.419999999984</v>
      </c>
      <c r="P175" s="6">
        <f t="shared" si="17"/>
        <v>97.44764500000001</v>
      </c>
    </row>
    <row r="176" spans="1:16" ht="25.5">
      <c r="A176" s="4" t="s">
        <v>265</v>
      </c>
      <c r="B176" s="5" t="s">
        <v>266</v>
      </c>
      <c r="C176" s="6">
        <v>10916459</v>
      </c>
      <c r="D176" s="6">
        <v>18612285.48</v>
      </c>
      <c r="E176" s="6">
        <v>17750551.48</v>
      </c>
      <c r="F176" s="6">
        <v>7118341.609999999</v>
      </c>
      <c r="G176" s="6">
        <v>0</v>
      </c>
      <c r="H176" s="6">
        <v>7003212.81</v>
      </c>
      <c r="I176" s="6">
        <v>115128.8</v>
      </c>
      <c r="J176" s="6">
        <v>90599.79</v>
      </c>
      <c r="K176" s="6">
        <f t="shared" si="12"/>
        <v>10632209.870000001</v>
      </c>
      <c r="L176" s="6">
        <f t="shared" si="13"/>
        <v>11493943.870000001</v>
      </c>
      <c r="M176" s="6">
        <f t="shared" si="14"/>
        <v>40.10208707048013</v>
      </c>
      <c r="N176" s="6">
        <f t="shared" si="15"/>
        <v>11609072.670000002</v>
      </c>
      <c r="O176" s="6">
        <f t="shared" si="16"/>
        <v>10747338.670000002</v>
      </c>
      <c r="P176" s="6">
        <f t="shared" si="17"/>
        <v>39.453494264055394</v>
      </c>
    </row>
    <row r="177" spans="1:16" ht="12.75">
      <c r="A177" s="4" t="s">
        <v>267</v>
      </c>
      <c r="B177" s="5" t="s">
        <v>268</v>
      </c>
      <c r="C177" s="6">
        <v>500000</v>
      </c>
      <c r="D177" s="6">
        <v>6978556</v>
      </c>
      <c r="E177" s="6">
        <v>6868331</v>
      </c>
      <c r="F177" s="6">
        <v>1853624.79</v>
      </c>
      <c r="G177" s="6">
        <v>0</v>
      </c>
      <c r="H177" s="6">
        <v>1614606.07</v>
      </c>
      <c r="I177" s="6">
        <v>239018.72</v>
      </c>
      <c r="J177" s="6">
        <v>239009.72</v>
      </c>
      <c r="K177" s="6">
        <f t="shared" si="12"/>
        <v>5014706.21</v>
      </c>
      <c r="L177" s="6">
        <f t="shared" si="13"/>
        <v>5124931.21</v>
      </c>
      <c r="M177" s="6">
        <f t="shared" si="14"/>
        <v>26.987994463283734</v>
      </c>
      <c r="N177" s="6">
        <f t="shared" si="15"/>
        <v>5363949.93</v>
      </c>
      <c r="O177" s="6">
        <f t="shared" si="16"/>
        <v>5253724.93</v>
      </c>
      <c r="P177" s="6">
        <f t="shared" si="17"/>
        <v>23.507982798149946</v>
      </c>
    </row>
    <row r="178" spans="1:16" ht="25.5">
      <c r="A178" s="4" t="s">
        <v>269</v>
      </c>
      <c r="B178" s="5" t="s">
        <v>115</v>
      </c>
      <c r="C178" s="6">
        <v>332000</v>
      </c>
      <c r="D178" s="6">
        <v>1402502</v>
      </c>
      <c r="E178" s="6">
        <v>1402502</v>
      </c>
      <c r="F178" s="6">
        <v>906198.43</v>
      </c>
      <c r="G178" s="6">
        <v>0</v>
      </c>
      <c r="H178" s="6">
        <v>906198.43</v>
      </c>
      <c r="I178" s="6">
        <v>0</v>
      </c>
      <c r="J178" s="6">
        <v>0</v>
      </c>
      <c r="K178" s="6">
        <f t="shared" si="12"/>
        <v>496303.56999999995</v>
      </c>
      <c r="L178" s="6">
        <f t="shared" si="13"/>
        <v>496303.56999999995</v>
      </c>
      <c r="M178" s="6">
        <f t="shared" si="14"/>
        <v>64.61298664814738</v>
      </c>
      <c r="N178" s="6">
        <f t="shared" si="15"/>
        <v>496303.56999999995</v>
      </c>
      <c r="O178" s="6">
        <f t="shared" si="16"/>
        <v>496303.56999999995</v>
      </c>
      <c r="P178" s="6">
        <f t="shared" si="17"/>
        <v>64.61298664814738</v>
      </c>
    </row>
    <row r="179" spans="1:16" ht="12.75">
      <c r="A179" s="4" t="s">
        <v>253</v>
      </c>
      <c r="B179" s="5" t="s">
        <v>254</v>
      </c>
      <c r="C179" s="6">
        <v>4873322</v>
      </c>
      <c r="D179" s="6">
        <v>24149240</v>
      </c>
      <c r="E179" s="6">
        <v>23646602</v>
      </c>
      <c r="F179" s="6">
        <v>20624483.39</v>
      </c>
      <c r="G179" s="6">
        <v>0</v>
      </c>
      <c r="H179" s="6">
        <v>20617273.310000002</v>
      </c>
      <c r="I179" s="6">
        <v>7210.08</v>
      </c>
      <c r="J179" s="6">
        <v>6211</v>
      </c>
      <c r="K179" s="6">
        <f t="shared" si="12"/>
        <v>3022118.6099999994</v>
      </c>
      <c r="L179" s="6">
        <f t="shared" si="13"/>
        <v>3524756.6099999994</v>
      </c>
      <c r="M179" s="6">
        <f t="shared" si="14"/>
        <v>87.21964952934887</v>
      </c>
      <c r="N179" s="6">
        <f t="shared" si="15"/>
        <v>3531966.6899999976</v>
      </c>
      <c r="O179" s="6">
        <f t="shared" si="16"/>
        <v>3029328.6899999976</v>
      </c>
      <c r="P179" s="6">
        <f t="shared" si="17"/>
        <v>87.18915855225204</v>
      </c>
    </row>
    <row r="180" spans="1:16" ht="12.75">
      <c r="A180" s="4" t="s">
        <v>256</v>
      </c>
      <c r="B180" s="5" t="s">
        <v>257</v>
      </c>
      <c r="C180" s="6">
        <v>240000</v>
      </c>
      <c r="D180" s="6">
        <v>295000</v>
      </c>
      <c r="E180" s="6">
        <v>285000</v>
      </c>
      <c r="F180" s="6">
        <v>300</v>
      </c>
      <c r="G180" s="6">
        <v>0</v>
      </c>
      <c r="H180" s="6">
        <v>300</v>
      </c>
      <c r="I180" s="6">
        <v>0</v>
      </c>
      <c r="J180" s="6">
        <v>0</v>
      </c>
      <c r="K180" s="6">
        <f t="shared" si="12"/>
        <v>284700</v>
      </c>
      <c r="L180" s="6">
        <f t="shared" si="13"/>
        <v>294700</v>
      </c>
      <c r="M180" s="6">
        <f t="shared" si="14"/>
        <v>0.10526315789473684</v>
      </c>
      <c r="N180" s="6">
        <f t="shared" si="15"/>
        <v>294700</v>
      </c>
      <c r="O180" s="6">
        <f t="shared" si="16"/>
        <v>284700</v>
      </c>
      <c r="P180" s="6">
        <f t="shared" si="17"/>
        <v>0.10526315789473684</v>
      </c>
    </row>
    <row r="181" spans="1:16" ht="25.5">
      <c r="A181" s="4" t="s">
        <v>271</v>
      </c>
      <c r="B181" s="5" t="s">
        <v>272</v>
      </c>
      <c r="C181" s="6">
        <v>0</v>
      </c>
      <c r="D181" s="6">
        <v>817400</v>
      </c>
      <c r="E181" s="6">
        <v>817400</v>
      </c>
      <c r="F181" s="6">
        <v>817349.8</v>
      </c>
      <c r="G181" s="6">
        <v>0</v>
      </c>
      <c r="H181" s="6">
        <v>817349.8</v>
      </c>
      <c r="I181" s="6">
        <v>0</v>
      </c>
      <c r="J181" s="6">
        <v>0</v>
      </c>
      <c r="K181" s="6">
        <f t="shared" si="12"/>
        <v>50.199999999953434</v>
      </c>
      <c r="L181" s="6">
        <f t="shared" si="13"/>
        <v>50.199999999953434</v>
      </c>
      <c r="M181" s="6">
        <f t="shared" si="14"/>
        <v>99.99385857597261</v>
      </c>
      <c r="N181" s="6">
        <f t="shared" si="15"/>
        <v>50.199999999953434</v>
      </c>
      <c r="O181" s="6">
        <f t="shared" si="16"/>
        <v>50.199999999953434</v>
      </c>
      <c r="P181" s="6">
        <f t="shared" si="17"/>
        <v>99.99385857597261</v>
      </c>
    </row>
    <row r="182" spans="1:16" ht="12.75">
      <c r="A182" s="4" t="s">
        <v>273</v>
      </c>
      <c r="B182" s="5" t="s">
        <v>135</v>
      </c>
      <c r="C182" s="6">
        <v>400000</v>
      </c>
      <c r="D182" s="6">
        <v>736772</v>
      </c>
      <c r="E182" s="6">
        <v>736772</v>
      </c>
      <c r="F182" s="6">
        <v>733917.8</v>
      </c>
      <c r="G182" s="6">
        <v>0</v>
      </c>
      <c r="H182" s="6">
        <v>392500</v>
      </c>
      <c r="I182" s="6">
        <v>341417.8</v>
      </c>
      <c r="J182" s="6">
        <v>341417.8</v>
      </c>
      <c r="K182" s="6">
        <f t="shared" si="12"/>
        <v>2854.1999999999534</v>
      </c>
      <c r="L182" s="6">
        <f t="shared" si="13"/>
        <v>2854.1999999999534</v>
      </c>
      <c r="M182" s="6">
        <f t="shared" si="14"/>
        <v>99.61260742807816</v>
      </c>
      <c r="N182" s="6">
        <f t="shared" si="15"/>
        <v>344272</v>
      </c>
      <c r="O182" s="6">
        <f t="shared" si="16"/>
        <v>344272</v>
      </c>
      <c r="P182" s="6">
        <f t="shared" si="17"/>
        <v>53.27292568121481</v>
      </c>
    </row>
    <row r="183" spans="1:16" ht="12.75">
      <c r="A183" s="4" t="s">
        <v>327</v>
      </c>
      <c r="B183" s="5" t="s">
        <v>328</v>
      </c>
      <c r="C183" s="6">
        <v>0</v>
      </c>
      <c r="D183" s="6">
        <v>204722.87</v>
      </c>
      <c r="E183" s="6">
        <v>204722.87</v>
      </c>
      <c r="F183" s="6">
        <v>204702.87</v>
      </c>
      <c r="G183" s="6">
        <v>0</v>
      </c>
      <c r="H183" s="6">
        <v>204702.87</v>
      </c>
      <c r="I183" s="6">
        <v>0</v>
      </c>
      <c r="J183" s="6">
        <v>0</v>
      </c>
      <c r="K183" s="6">
        <f t="shared" si="12"/>
        <v>20</v>
      </c>
      <c r="L183" s="6">
        <f t="shared" si="13"/>
        <v>20</v>
      </c>
      <c r="M183" s="6">
        <f t="shared" si="14"/>
        <v>99.99023069576936</v>
      </c>
      <c r="N183" s="6">
        <f t="shared" si="15"/>
        <v>20</v>
      </c>
      <c r="O183" s="6">
        <f t="shared" si="16"/>
        <v>20</v>
      </c>
      <c r="P183" s="6">
        <f t="shared" si="17"/>
        <v>99.99023069576936</v>
      </c>
    </row>
    <row r="184" spans="1:16" ht="12.75">
      <c r="A184" s="4" t="s">
        <v>261</v>
      </c>
      <c r="B184" s="5" t="s">
        <v>81</v>
      </c>
      <c r="C184" s="6">
        <v>0</v>
      </c>
      <c r="D184" s="6">
        <v>288000</v>
      </c>
      <c r="E184" s="6">
        <v>288000</v>
      </c>
      <c r="F184" s="6">
        <v>219933.95</v>
      </c>
      <c r="G184" s="6">
        <v>0</v>
      </c>
      <c r="H184" s="6">
        <v>219933.95</v>
      </c>
      <c r="I184" s="6">
        <v>0</v>
      </c>
      <c r="J184" s="6">
        <v>0</v>
      </c>
      <c r="K184" s="6">
        <f t="shared" si="12"/>
        <v>68066.04999999999</v>
      </c>
      <c r="L184" s="6">
        <f t="shared" si="13"/>
        <v>68066.04999999999</v>
      </c>
      <c r="M184" s="6">
        <f t="shared" si="14"/>
        <v>76.36595486111112</v>
      </c>
      <c r="N184" s="6">
        <f t="shared" si="15"/>
        <v>68066.04999999999</v>
      </c>
      <c r="O184" s="6">
        <f t="shared" si="16"/>
        <v>68066.04999999999</v>
      </c>
      <c r="P184" s="6">
        <f t="shared" si="17"/>
        <v>76.36595486111112</v>
      </c>
    </row>
    <row r="185" spans="1:16" ht="12.75">
      <c r="A185" s="4" t="s">
        <v>262</v>
      </c>
      <c r="B185" s="5" t="s">
        <v>83</v>
      </c>
      <c r="C185" s="6">
        <v>0</v>
      </c>
      <c r="D185" s="6">
        <v>2294474</v>
      </c>
      <c r="E185" s="6">
        <v>2294474</v>
      </c>
      <c r="F185" s="6">
        <v>2283574</v>
      </c>
      <c r="G185" s="6">
        <v>0</v>
      </c>
      <c r="H185" s="6">
        <v>2283574</v>
      </c>
      <c r="I185" s="6">
        <v>0</v>
      </c>
      <c r="J185" s="6">
        <v>0</v>
      </c>
      <c r="K185" s="6">
        <f t="shared" si="12"/>
        <v>10900</v>
      </c>
      <c r="L185" s="6">
        <f t="shared" si="13"/>
        <v>10900</v>
      </c>
      <c r="M185" s="6">
        <f t="shared" si="14"/>
        <v>99.52494558665734</v>
      </c>
      <c r="N185" s="6">
        <f t="shared" si="15"/>
        <v>10900</v>
      </c>
      <c r="O185" s="6">
        <f t="shared" si="16"/>
        <v>10900</v>
      </c>
      <c r="P185" s="6">
        <f t="shared" si="17"/>
        <v>99.52494558665734</v>
      </c>
    </row>
    <row r="186" spans="1:16" ht="25.5">
      <c r="A186" s="4" t="s">
        <v>274</v>
      </c>
      <c r="B186" s="5" t="s">
        <v>116</v>
      </c>
      <c r="C186" s="6">
        <v>830000</v>
      </c>
      <c r="D186" s="6">
        <v>1438000</v>
      </c>
      <c r="E186" s="6">
        <v>1367000</v>
      </c>
      <c r="F186" s="6">
        <v>1128595.23</v>
      </c>
      <c r="G186" s="6">
        <v>0</v>
      </c>
      <c r="H186" s="6">
        <v>1128595.23</v>
      </c>
      <c r="I186" s="6">
        <v>0</v>
      </c>
      <c r="J186" s="6">
        <v>0</v>
      </c>
      <c r="K186" s="6">
        <f t="shared" si="12"/>
        <v>238404.77000000002</v>
      </c>
      <c r="L186" s="6">
        <f t="shared" si="13"/>
        <v>309404.77</v>
      </c>
      <c r="M186" s="6">
        <f t="shared" si="14"/>
        <v>82.56000219458669</v>
      </c>
      <c r="N186" s="6">
        <f t="shared" si="15"/>
        <v>309404.77</v>
      </c>
      <c r="O186" s="6">
        <f t="shared" si="16"/>
        <v>238404.77000000002</v>
      </c>
      <c r="P186" s="6">
        <f t="shared" si="17"/>
        <v>82.56000219458669</v>
      </c>
    </row>
    <row r="187" spans="1:16" ht="12.75">
      <c r="A187" s="4" t="s">
        <v>283</v>
      </c>
      <c r="B187" s="5" t="s">
        <v>284</v>
      </c>
      <c r="C187" s="6">
        <v>0</v>
      </c>
      <c r="D187" s="6">
        <v>196000</v>
      </c>
      <c r="E187" s="6">
        <v>196000</v>
      </c>
      <c r="F187" s="6">
        <v>85920.5</v>
      </c>
      <c r="G187" s="6">
        <v>0</v>
      </c>
      <c r="H187" s="6">
        <v>85920.5</v>
      </c>
      <c r="I187" s="6">
        <v>0</v>
      </c>
      <c r="J187" s="6">
        <v>0</v>
      </c>
      <c r="K187" s="6">
        <f t="shared" si="12"/>
        <v>110079.5</v>
      </c>
      <c r="L187" s="6">
        <f t="shared" si="13"/>
        <v>110079.5</v>
      </c>
      <c r="M187" s="6">
        <f t="shared" si="14"/>
        <v>43.83698979591837</v>
      </c>
      <c r="N187" s="6">
        <f t="shared" si="15"/>
        <v>110079.5</v>
      </c>
      <c r="O187" s="6">
        <f t="shared" si="16"/>
        <v>110079.5</v>
      </c>
      <c r="P187" s="6">
        <f t="shared" si="17"/>
        <v>43.83698979591837</v>
      </c>
    </row>
    <row r="188" spans="1:16" ht="25.5">
      <c r="A188" s="4" t="s">
        <v>336</v>
      </c>
      <c r="B188" s="5" t="s">
        <v>337</v>
      </c>
      <c r="C188" s="6">
        <v>0</v>
      </c>
      <c r="D188" s="6">
        <v>1208496.57</v>
      </c>
      <c r="E188" s="6">
        <v>1208496.57</v>
      </c>
      <c r="F188" s="6">
        <v>373896.31</v>
      </c>
      <c r="G188" s="6">
        <v>0</v>
      </c>
      <c r="H188" s="6">
        <v>373896.31</v>
      </c>
      <c r="I188" s="6">
        <v>0</v>
      </c>
      <c r="J188" s="6">
        <v>0</v>
      </c>
      <c r="K188" s="6">
        <f>E188-F188</f>
        <v>834600.26</v>
      </c>
      <c r="L188" s="6">
        <f>D188-F188</f>
        <v>834600.26</v>
      </c>
      <c r="M188" s="6">
        <f>IF(E188=0,0,(F188/E188)*100)</f>
        <v>30.938963277322333</v>
      </c>
      <c r="N188" s="6">
        <f>D188-H188</f>
        <v>834600.26</v>
      </c>
      <c r="O188" s="6">
        <f>E188-H188</f>
        <v>834600.26</v>
      </c>
      <c r="P188" s="6">
        <f>IF(E188=0,0,(H188/E188)*100)</f>
        <v>30.938963277322333</v>
      </c>
    </row>
    <row r="189" spans="1:16" ht="25.5">
      <c r="A189" s="4" t="s">
        <v>292</v>
      </c>
      <c r="B189" s="5" t="s">
        <v>293</v>
      </c>
      <c r="C189" s="6">
        <v>0</v>
      </c>
      <c r="D189" s="6">
        <v>87920</v>
      </c>
      <c r="E189" s="6">
        <v>87920</v>
      </c>
      <c r="F189" s="6">
        <v>79816.18</v>
      </c>
      <c r="G189" s="6">
        <v>0</v>
      </c>
      <c r="H189" s="6">
        <v>79816.18</v>
      </c>
      <c r="I189" s="6">
        <v>0</v>
      </c>
      <c r="J189" s="6">
        <v>0</v>
      </c>
      <c r="K189" s="6">
        <f>E189-F189</f>
        <v>8103.820000000007</v>
      </c>
      <c r="L189" s="6">
        <f>D189-F189</f>
        <v>8103.820000000007</v>
      </c>
      <c r="M189" s="6">
        <f>IF(E189=0,0,(F189/E189)*100)</f>
        <v>90.78273430391263</v>
      </c>
      <c r="N189" s="6">
        <f>D189-H189</f>
        <v>8103.820000000007</v>
      </c>
      <c r="O189" s="6">
        <f>E189-H189</f>
        <v>8103.820000000007</v>
      </c>
      <c r="P189" s="6">
        <f>IF(E189=0,0,(H189/E189)*100)</f>
        <v>90.78273430391263</v>
      </c>
    </row>
    <row r="190" spans="1:16" ht="38.25">
      <c r="A190" s="4" t="s">
        <v>275</v>
      </c>
      <c r="B190" s="5" t="s">
        <v>117</v>
      </c>
      <c r="C190" s="6">
        <v>304400</v>
      </c>
      <c r="D190" s="6">
        <v>868697</v>
      </c>
      <c r="E190" s="6">
        <v>846747</v>
      </c>
      <c r="F190" s="6">
        <v>256992.18</v>
      </c>
      <c r="G190" s="6">
        <v>0</v>
      </c>
      <c r="H190" s="6">
        <v>255582.18</v>
      </c>
      <c r="I190" s="6">
        <v>1410</v>
      </c>
      <c r="J190" s="6">
        <v>0</v>
      </c>
      <c r="K190" s="6">
        <f>E190-F190</f>
        <v>589754.8200000001</v>
      </c>
      <c r="L190" s="6">
        <f>D190-F190</f>
        <v>611704.8200000001</v>
      </c>
      <c r="M190" s="6">
        <f>IF(E190=0,0,(F190/E190)*100)</f>
        <v>30.350527371221865</v>
      </c>
      <c r="N190" s="6">
        <f>D190-H190</f>
        <v>613114.8200000001</v>
      </c>
      <c r="O190" s="6">
        <f>E190-H190</f>
        <v>591164.8200000001</v>
      </c>
      <c r="P190" s="6">
        <f>IF(E190=0,0,(H190/E190)*100)</f>
        <v>30.184007737848496</v>
      </c>
    </row>
    <row r="191" spans="1:16" ht="12.75">
      <c r="A191" s="10" t="s">
        <v>84</v>
      </c>
      <c r="B191" s="11" t="s">
        <v>85</v>
      </c>
      <c r="C191" s="12">
        <v>32071800</v>
      </c>
      <c r="D191" s="12">
        <v>135178071.11999997</v>
      </c>
      <c r="E191" s="12">
        <v>132716230.7033333</v>
      </c>
      <c r="F191" s="12">
        <v>82002365.83999996</v>
      </c>
      <c r="G191" s="12">
        <v>0</v>
      </c>
      <c r="H191" s="12">
        <v>139093596.92999995</v>
      </c>
      <c r="I191" s="12">
        <v>1836858.02</v>
      </c>
      <c r="J191" s="12">
        <v>770691.85</v>
      </c>
      <c r="K191" s="12">
        <f>E191-F191</f>
        <v>50713864.863333344</v>
      </c>
      <c r="L191" s="12">
        <f>D191-F191</f>
        <v>53175705.280000016</v>
      </c>
      <c r="M191" s="12">
        <f>IF(E191=0,0,(F191/E191)*100)</f>
        <v>61.78774472830201</v>
      </c>
      <c r="N191" s="12">
        <f>D191-H191</f>
        <v>-3915525.8099999726</v>
      </c>
      <c r="O191" s="12">
        <f>E191-H191</f>
        <v>-6377366.226666644</v>
      </c>
      <c r="P191" s="12">
        <f>IF(E191=0,0,(H191/E191)*100)</f>
        <v>104.80526473127637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2017-11-03T08:32:55Z</dcterms:modified>
  <cp:category/>
  <cp:version/>
  <cp:contentType/>
  <cp:contentStatus/>
</cp:coreProperties>
</file>