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<sst xmlns="http://schemas.openxmlformats.org/spreadsheetml/2006/main" count="468" uniqueCount="354">
  <si>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</si>
  <si>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</si>
  <si>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</si>
  <si>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</si>
  <si>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</si>
  <si>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</si>
  <si>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</si>
  <si>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</si>
  <si>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</si>
  <si>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</si>
  <si>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</si>
  <si>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</si>
  <si>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</si>
  <si>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</si>
  <si>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</si>
  <si>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</si>
  <si>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</si>
  <si>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</si>
  <si>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</si>
  <si>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</si>
  <si>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</si>
  <si>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</si>
  <si>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</si>
  <si>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</si>
  <si>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</si>
  <si>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</si>
  <si>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</si>
  <si>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</si>
  <si>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</si>
  <si>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</si>
  <si>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</si>
  <si>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</si>
  <si>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</si>
  <si>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</si>
  <si>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</si>
  <si>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</si>
  <si>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</si>
  <si>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</si>
  <si>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</si>
  <si>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</si>
  <si>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</si>
  <si>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</si>
  <si>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</si>
  <si>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</si>
  <si>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</si>
  <si>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</si>
  <si>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</si>
  <si>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</si>
  <si>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</si>
  <si>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</si>
  <si>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</si>
  <si>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</si>
  <si>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</si>
  <si>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</si>
  <si>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</si>
  <si>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</si>
  <si>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</si>
  <si>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</si>
  <si>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</si>
  <si>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</si>
  <si>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</si>
  <si>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</si>
  <si>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</si>
  <si>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</si>
  <si>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</si>
  <si>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</si>
  <si>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</si>
  <si>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</si>
  <si>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</si>
  <si>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</si>
  <si>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</si>
  <si>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</si>
  <si>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</si>
  <si>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</si>
  <si>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</si>
  <si>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</si>
  <si>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</si>
  <si>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</si>
  <si>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</si>
  <si>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</si>
  <si>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</si>
  <si>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</si>
  <si>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</si>
  <si>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</si>
  <si>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</si>
  <si>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</si>
  <si>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</si>
  <si>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</si>
  <si>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</si>
  <si>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</si>
  <si>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</si>
  <si>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</si>
  <si>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</si>
  <si>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</si>
  <si>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</si>
  <si>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</si>
  <si>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</si>
  <si>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</si>
  <si>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</si>
  <si>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</si>
  <si>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</si>
  <si>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</si>
  <si>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</si>
  <si>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</si>
  <si>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</si>
  <si>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</si>
  <si>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</si>
  <si>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</si>
  <si>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</si>
  <si>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</si>
  <si>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</si>
  <si>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</si>
  <si>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</si>
  <si>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</si>
  <si>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</si>
  <si>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</si>
  <si>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</si>
  <si>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</si>
  <si>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</si>
  <si>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</si>
  <si>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</si>
  <si>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</si>
  <si>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</si>
  <si>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</si>
  <si>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</si>
  <si>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</si>
  <si>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</si>
  <si>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</si>
  <si>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</si>
  <si>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</si>
  <si>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</si>
  <si>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</si>
  <si>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</si>
  <si>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</si>
  <si>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</si>
  <si>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</si>
  <si>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</si>
  <si>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</si>
  <si>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</si>
  <si>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</si>
  <si>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</si>
  <si>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</si>
  <si>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</si>
  <si>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</si>
  <si>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</si>
  <si>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</si>
  <si>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</si>
  <si>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</si>
  <si>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</si>
  <si>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</si>
  <si>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</si>
  <si>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</si>
  <si>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</si>
  <si>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</si>
  <si>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</si>
  <si>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</si>
  <si>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</si>
  <si>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</si>
  <si>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</si>
  <si>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</si>
  <si>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</si>
  <si>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</si>
  <si>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</si>
  <si>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</si>
  <si>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</si>
  <si>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</si>
  <si>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</si>
  <si>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</si>
  <si>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</si>
  <si>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</si>
  <si>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</si>
  <si>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</si>
  <si>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</si>
  <si>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</si>
  <si>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</si>
  <si>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</si>
  <si>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</si>
  <si>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</si>
  <si>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</si>
  <si>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</si>
  <si>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</si>
  <si>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</si>
  <si>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</si>
  <si>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</si>
  <si>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</si>
  <si>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</si>
  <si>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</si>
  <si>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</si>
  <si>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</si>
  <si>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</si>
  <si>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</si>
  <si>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</si>
  <si>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</si>
  <si>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</si>
  <si>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</si>
  <si>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</si>
  <si>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</si>
  <si>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</si>
  <si>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</si>
  <si>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</si>
  <si>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</si>
  <si>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</si>
  <si>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</si>
  <si>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</si>
  <si>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</si>
  <si>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</si>
  <si>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</si>
  <si>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</si>
  <si>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</si>
  <si>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</si>
  <si>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</si>
  <si>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</si>
  <si>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</si>
  <si>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</si>
  <si>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</si>
  <si>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</si>
  <si>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</si>
  <si>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</si>
  <si>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</si>
  <si>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</si>
  <si>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</si>
  <si>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</si>
  <si>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</si>
  <si>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</si>
  <si>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</si>
  <si>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</si>
  <si>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</si>
  <si>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</si>
  <si>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</si>
  <si>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</si>
  <si>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</si>
  <si>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</si>
  <si>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</si>
  <si>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</si>
  <si>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</si>
  <si>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</si>
  <si>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</si>
  <si>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</si>
  <si>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</si>
  <si>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</si>
  <si>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</si>
  <si>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</si>
  <si>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</si>
  <si>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</si>
  <si>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</si>
  <si>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</si>
  <si>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</si>
  <si>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</si>
  <si>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</si>
  <si>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</si>
  <si>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</si>
  <si>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</si>
  <si>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</si>
  <si>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</si>
  <si>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</si>
  <si>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</si>
  <si>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</si>
  <si>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</si>
  <si>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</si>
  <si>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</si>
  <si>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</si>
  <si>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</si>
  <si>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</si>
  <si>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</si>
  <si>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</si>
  <si>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</si>
  <si>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</si>
  <si>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</si>
  <si>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</si>
  <si>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</si>
  <si>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</si>
  <si>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</si>
  <si>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</si>
  <si>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</si>
  <si>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</si>
  <si>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</si>
  <si>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</si>
  <si>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</si>
  <si>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</si>
  <si>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</si>
  <si>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</si>
  <si>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</si>
  <si>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</si>
  <si>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</si>
  <si>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</si>
  <si>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</si>
  <si>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</si>
  <si>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</si>
  <si>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</si>
  <si>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</si>
  <si>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</si>
  <si>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</si>
  <si>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</si>
  <si>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</si>
  <si>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</si>
  <si>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</si>
  <si>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</si>
  <si>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</si>
  <si>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</si>
  <si>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</si>
  <si>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</si>
  <si>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</si>
  <si>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</si>
  <si>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</si>
  <si>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</si>
  <si>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</si>
  <si>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</si>
  <si>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</si>
  <si>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</si>
  <si>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</si>
  <si>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</si>
  <si>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</si>
  <si>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</si>
  <si>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</si>
  <si>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</si>
  <si>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</si>
  <si>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</si>
  <si>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</si>
  <si>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</si>
  <si>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</si>
  <si>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</si>
  <si>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</si>
  <si>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</si>
  <si>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</si>
  <si>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</si>
  <si>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</si>
  <si>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</si>
  <si>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</si>
  <si>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Надходження коштів з рахунків виборчих фондів  </t>
  </si>
  <si>
    <t>Зведений бюджет Вінницького р-ну</t>
  </si>
  <si>
    <t>150118</t>
  </si>
  <si>
    <t>Житлове будівництво та придбання житла для окремих категорій населення</t>
  </si>
  <si>
    <t>Аналіз фінансування установ на 27.11.2015</t>
  </si>
  <si>
    <t>Станом на 30.11.2015</t>
  </si>
  <si>
    <t>На 27.11.2015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</si>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</sst>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34">
      <selection activeCell="A3" sqref="A3:I6"/>
    </sheetView>
  </sheetViews>
  <sheetFormatPr defaultColWidth="9.140625" defaultRowHeight="12.75"/>
  <cols>
    <col min="2" max="2" width="28.7109375" style="0" customWidth="1"/>
    <col min="3" max="3" width="13.00390625" style="0" customWidth="1"/>
    <col min="4" max="4" width="16.57421875" style="0" customWidth="1"/>
    <col min="5" max="5" width="14.28125" style="0" customWidth="1"/>
  </cols>
  <sheetData>
    <row r="1" ht="12.75">
      <c r="A1" t="s">
        <v>333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101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100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9" t="s">
        <v>334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99010594</v>
      </c>
      <c r="D8" s="8">
        <v>122575336.99</v>
      </c>
      <c r="E8" s="8">
        <f aca="true" t="shared" si="0" ref="E8:E71">IF(C8=0,0,D8/C8*100)</f>
        <v>123.80022383261331</v>
      </c>
    </row>
    <row r="9" spans="1:5" ht="12.75">
      <c r="A9" s="8">
        <v>11000000</v>
      </c>
      <c r="B9" s="8" t="s">
        <v>24</v>
      </c>
      <c r="C9" s="8">
        <v>48294011</v>
      </c>
      <c r="D9" s="8">
        <v>52802310.92</v>
      </c>
      <c r="E9" s="8">
        <f t="shared" si="0"/>
        <v>109.3351118009229</v>
      </c>
    </row>
    <row r="10" spans="1:5" ht="12.75">
      <c r="A10" s="8">
        <v>11010000</v>
      </c>
      <c r="B10" s="8" t="s">
        <v>25</v>
      </c>
      <c r="C10" s="8">
        <v>48294011</v>
      </c>
      <c r="D10" s="8">
        <v>52797828.92</v>
      </c>
      <c r="E10" s="8">
        <f t="shared" si="0"/>
        <v>109.32583114705466</v>
      </c>
    </row>
    <row r="11" spans="1:5" ht="12.75">
      <c r="A11" s="8">
        <v>11010100</v>
      </c>
      <c r="B11" s="8" t="s">
        <v>26</v>
      </c>
      <c r="C11" s="8">
        <v>39350011</v>
      </c>
      <c r="D11" s="8">
        <v>43721211.87</v>
      </c>
      <c r="E11" s="8">
        <f t="shared" si="0"/>
        <v>111.1085124474298</v>
      </c>
    </row>
    <row r="12" spans="1:5" ht="12.75">
      <c r="A12" s="8">
        <v>11010200</v>
      </c>
      <c r="B12" s="8" t="s">
        <v>27</v>
      </c>
      <c r="C12" s="8">
        <v>5720000</v>
      </c>
      <c r="D12" s="8">
        <v>5723799.53</v>
      </c>
      <c r="E12" s="8">
        <f t="shared" si="0"/>
        <v>100.06642534965036</v>
      </c>
    </row>
    <row r="13" spans="1:5" ht="12.75">
      <c r="A13" s="8">
        <v>11010400</v>
      </c>
      <c r="B13" s="8" t="s">
        <v>28</v>
      </c>
      <c r="C13" s="8">
        <v>1704000</v>
      </c>
      <c r="D13" s="8">
        <v>1485655.12</v>
      </c>
      <c r="E13" s="8">
        <f t="shared" si="0"/>
        <v>87.18633333333334</v>
      </c>
    </row>
    <row r="14" spans="1:5" ht="12.75">
      <c r="A14" s="8">
        <v>11010500</v>
      </c>
      <c r="B14" s="8" t="s">
        <v>29</v>
      </c>
      <c r="C14" s="8">
        <v>1520000</v>
      </c>
      <c r="D14" s="8">
        <v>1867162.4</v>
      </c>
      <c r="E14" s="8">
        <f t="shared" si="0"/>
        <v>122.83963157894738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4482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4482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256656</v>
      </c>
      <c r="D18" s="8">
        <v>458321.39</v>
      </c>
      <c r="E18" s="8">
        <f t="shared" si="0"/>
        <v>178.57419658998816</v>
      </c>
    </row>
    <row r="19" spans="1:5" ht="12.75">
      <c r="A19" s="8">
        <v>13010000</v>
      </c>
      <c r="B19" s="8" t="s">
        <v>34</v>
      </c>
      <c r="C19" s="8">
        <v>84656</v>
      </c>
      <c r="D19" s="8">
        <v>244577.64</v>
      </c>
      <c r="E19" s="8">
        <f t="shared" si="0"/>
        <v>288.90762615762617</v>
      </c>
    </row>
    <row r="20" spans="1:5" ht="12.75">
      <c r="A20" s="8">
        <v>13010200</v>
      </c>
      <c r="B20" s="8" t="s">
        <v>35</v>
      </c>
      <c r="C20" s="8">
        <v>84656</v>
      </c>
      <c r="D20" s="8">
        <v>244577.64</v>
      </c>
      <c r="E20" s="8">
        <f t="shared" si="0"/>
        <v>288.90762615762617</v>
      </c>
    </row>
    <row r="21" spans="1:5" ht="12.75">
      <c r="A21" s="8">
        <v>13030000</v>
      </c>
      <c r="B21" s="8" t="s">
        <v>36</v>
      </c>
      <c r="C21" s="8">
        <v>172000</v>
      </c>
      <c r="D21" s="8">
        <v>213743.75</v>
      </c>
      <c r="E21" s="8">
        <f t="shared" si="0"/>
        <v>124.26962209302326</v>
      </c>
    </row>
    <row r="22" spans="1:5" ht="12.75">
      <c r="A22" s="8">
        <v>13030200</v>
      </c>
      <c r="B22" s="8" t="s">
        <v>37</v>
      </c>
      <c r="C22" s="8">
        <v>172000</v>
      </c>
      <c r="D22" s="8">
        <v>213743.75</v>
      </c>
      <c r="E22" s="8">
        <f t="shared" si="0"/>
        <v>124.26962209302326</v>
      </c>
    </row>
    <row r="23" spans="1:5" ht="12.75">
      <c r="A23" s="8">
        <v>14000000</v>
      </c>
      <c r="B23" s="8" t="s">
        <v>38</v>
      </c>
      <c r="C23" s="8">
        <v>20477180</v>
      </c>
      <c r="D23" s="8">
        <v>29931644.33</v>
      </c>
      <c r="E23" s="8">
        <f t="shared" si="0"/>
        <v>146.17073410498907</v>
      </c>
    </row>
    <row r="24" spans="1:5" ht="12.75">
      <c r="A24" s="8">
        <v>14040000</v>
      </c>
      <c r="B24" s="8" t="s">
        <v>39</v>
      </c>
      <c r="C24" s="8">
        <v>20477180</v>
      </c>
      <c r="D24" s="8">
        <v>29931644.33</v>
      </c>
      <c r="E24" s="8">
        <f t="shared" si="0"/>
        <v>146.17073410498907</v>
      </c>
    </row>
    <row r="25" spans="1:5" ht="12.75">
      <c r="A25" s="8">
        <v>18000000</v>
      </c>
      <c r="B25" s="8" t="s">
        <v>40</v>
      </c>
      <c r="C25" s="8">
        <v>29408873</v>
      </c>
      <c r="D25" s="8">
        <v>38738142.22</v>
      </c>
      <c r="E25" s="8">
        <f t="shared" si="0"/>
        <v>131.7226342539546</v>
      </c>
    </row>
    <row r="26" spans="1:5" ht="12.75">
      <c r="A26" s="8">
        <v>18010000</v>
      </c>
      <c r="B26" s="8" t="s">
        <v>41</v>
      </c>
      <c r="C26" s="8">
        <v>11655927</v>
      </c>
      <c r="D26" s="8">
        <v>15847390.74</v>
      </c>
      <c r="E26" s="8">
        <f t="shared" si="0"/>
        <v>135.95993471819102</v>
      </c>
    </row>
    <row r="27" spans="1:5" ht="12.75">
      <c r="A27" s="8">
        <v>18010100</v>
      </c>
      <c r="B27" s="8" t="s">
        <v>42</v>
      </c>
      <c r="C27" s="8">
        <v>11870</v>
      </c>
      <c r="D27" s="8">
        <v>90690.72</v>
      </c>
      <c r="E27" s="8">
        <f t="shared" si="0"/>
        <v>764.0330244313395</v>
      </c>
    </row>
    <row r="28" spans="1:5" ht="12.75">
      <c r="A28" s="8">
        <v>18010200</v>
      </c>
      <c r="B28" s="8" t="s">
        <v>107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102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727827</v>
      </c>
      <c r="D30" s="8">
        <v>2158323.3</v>
      </c>
      <c r="E30" s="8">
        <f t="shared" si="0"/>
        <v>296.54345057273224</v>
      </c>
    </row>
    <row r="31" spans="1:5" ht="12.75">
      <c r="A31" s="8">
        <v>18010500</v>
      </c>
      <c r="B31" s="8" t="s">
        <v>44</v>
      </c>
      <c r="C31" s="8">
        <v>1888408</v>
      </c>
      <c r="D31" s="8">
        <v>2212367.17</v>
      </c>
      <c r="E31" s="8">
        <f t="shared" si="0"/>
        <v>117.15514708685835</v>
      </c>
    </row>
    <row r="32" spans="1:5" ht="12.75">
      <c r="A32" s="8">
        <v>18010600</v>
      </c>
      <c r="B32" s="8" t="s">
        <v>45</v>
      </c>
      <c r="C32" s="8">
        <v>5367100</v>
      </c>
      <c r="D32" s="8">
        <v>6624968.3</v>
      </c>
      <c r="E32" s="8">
        <f t="shared" si="0"/>
        <v>123.4366473514561</v>
      </c>
    </row>
    <row r="33" spans="1:5" ht="12.75">
      <c r="A33" s="8">
        <v>18010700</v>
      </c>
      <c r="B33" s="8" t="s">
        <v>46</v>
      </c>
      <c r="C33" s="8">
        <v>1422278</v>
      </c>
      <c r="D33" s="8">
        <v>1711069.09</v>
      </c>
      <c r="E33" s="8">
        <f t="shared" si="0"/>
        <v>120.30482718568382</v>
      </c>
    </row>
    <row r="34" spans="1:5" ht="12.75">
      <c r="A34" s="8">
        <v>18010900</v>
      </c>
      <c r="B34" s="8" t="s">
        <v>47</v>
      </c>
      <c r="C34" s="8">
        <v>2000044</v>
      </c>
      <c r="D34" s="8">
        <v>2473337.9</v>
      </c>
      <c r="E34" s="8">
        <f t="shared" si="0"/>
        <v>123.66417438816346</v>
      </c>
    </row>
    <row r="35" spans="1:5" ht="12.75">
      <c r="A35" s="8">
        <v>18011000</v>
      </c>
      <c r="B35" s="8" t="s">
        <v>48</v>
      </c>
      <c r="C35" s="8">
        <v>212000</v>
      </c>
      <c r="D35" s="8">
        <v>460416.7</v>
      </c>
      <c r="E35" s="8">
        <f t="shared" si="0"/>
        <v>217.17768867924528</v>
      </c>
    </row>
    <row r="36" spans="1:5" ht="12.75">
      <c r="A36" s="8">
        <v>18011100</v>
      </c>
      <c r="B36" s="8" t="s">
        <v>49</v>
      </c>
      <c r="C36" s="8">
        <v>0</v>
      </c>
      <c r="D36" s="8">
        <v>58333.34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21650</v>
      </c>
      <c r="D37" s="8">
        <v>28903.8</v>
      </c>
      <c r="E37" s="8">
        <f t="shared" si="0"/>
        <v>133.50484988452655</v>
      </c>
    </row>
    <row r="38" spans="1:5" ht="12.75">
      <c r="A38" s="8">
        <v>18030100</v>
      </c>
      <c r="B38" s="8" t="s">
        <v>51</v>
      </c>
      <c r="C38" s="8">
        <v>3600</v>
      </c>
      <c r="D38" s="8">
        <v>6300</v>
      </c>
      <c r="E38" s="8">
        <f t="shared" si="0"/>
        <v>175</v>
      </c>
    </row>
    <row r="39" spans="1:5" ht="12.75">
      <c r="A39" s="8">
        <v>18030200</v>
      </c>
      <c r="B39" s="8" t="s">
        <v>52</v>
      </c>
      <c r="C39" s="8">
        <v>18050</v>
      </c>
      <c r="D39" s="8">
        <v>22603.8</v>
      </c>
      <c r="E39" s="8">
        <f t="shared" si="0"/>
        <v>125.22880886426593</v>
      </c>
    </row>
    <row r="40" spans="1:5" ht="12.75">
      <c r="A40" s="8">
        <v>18040000</v>
      </c>
      <c r="B40" s="8" t="s">
        <v>53</v>
      </c>
      <c r="C40" s="8">
        <v>0</v>
      </c>
      <c r="D40" s="8">
        <v>-28805.76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-8344.84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-17599.91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-147.61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17731296</v>
      </c>
      <c r="D48" s="8">
        <v>22890653.44</v>
      </c>
      <c r="E48" s="8">
        <f t="shared" si="0"/>
        <v>129.09746382892712</v>
      </c>
    </row>
    <row r="49" spans="1:5" ht="12.75">
      <c r="A49" s="8">
        <v>18050300</v>
      </c>
      <c r="B49" s="8" t="s">
        <v>62</v>
      </c>
      <c r="C49" s="8">
        <v>2856515</v>
      </c>
      <c r="D49" s="8">
        <v>3315257.44</v>
      </c>
      <c r="E49" s="8">
        <f t="shared" si="0"/>
        <v>116.0595144783066</v>
      </c>
    </row>
    <row r="50" spans="1:5" ht="12.75">
      <c r="A50" s="8">
        <v>18050400</v>
      </c>
      <c r="B50" s="8" t="s">
        <v>63</v>
      </c>
      <c r="C50" s="8">
        <v>12943264</v>
      </c>
      <c r="D50" s="8">
        <v>16752455.32</v>
      </c>
      <c r="E50" s="8">
        <f t="shared" si="0"/>
        <v>129.4299128875066</v>
      </c>
    </row>
    <row r="51" spans="1:5" ht="12.75">
      <c r="A51" s="8">
        <v>18050500</v>
      </c>
      <c r="B51" s="8" t="s">
        <v>64</v>
      </c>
      <c r="C51" s="8">
        <v>1931517</v>
      </c>
      <c r="D51" s="8">
        <v>2822940.68</v>
      </c>
      <c r="E51" s="8">
        <f t="shared" si="0"/>
        <v>146.15147989896025</v>
      </c>
    </row>
    <row r="52" spans="1:5" ht="12.75">
      <c r="A52" s="8">
        <v>19000000</v>
      </c>
      <c r="B52" s="8" t="s">
        <v>65</v>
      </c>
      <c r="C52" s="8">
        <v>573874</v>
      </c>
      <c r="D52" s="8">
        <v>644918.13</v>
      </c>
      <c r="E52" s="8">
        <f t="shared" si="0"/>
        <v>112.37974363710501</v>
      </c>
    </row>
    <row r="53" spans="1:5" ht="12.75">
      <c r="A53" s="8">
        <v>19010000</v>
      </c>
      <c r="B53" s="8" t="s">
        <v>66</v>
      </c>
      <c r="C53" s="8">
        <v>573874</v>
      </c>
      <c r="D53" s="8">
        <v>644918.13</v>
      </c>
      <c r="E53" s="8">
        <f t="shared" si="0"/>
        <v>112.37974363710501</v>
      </c>
    </row>
    <row r="54" spans="1:5" ht="12.75">
      <c r="A54" s="8">
        <v>19010100</v>
      </c>
      <c r="B54" s="8" t="s">
        <v>67</v>
      </c>
      <c r="C54" s="8">
        <v>51374</v>
      </c>
      <c r="D54" s="8">
        <v>95913.68</v>
      </c>
      <c r="E54" s="8">
        <f t="shared" si="0"/>
        <v>186.6969284073656</v>
      </c>
    </row>
    <row r="55" spans="1:5" ht="12.75">
      <c r="A55" s="8">
        <v>19010200</v>
      </c>
      <c r="B55" s="8" t="s">
        <v>68</v>
      </c>
      <c r="C55" s="8">
        <v>0</v>
      </c>
      <c r="D55" s="8">
        <v>1092.59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522500</v>
      </c>
      <c r="D56" s="8">
        <v>547911.86</v>
      </c>
      <c r="E56" s="8">
        <f t="shared" si="0"/>
        <v>104.86351387559809</v>
      </c>
    </row>
    <row r="57" spans="1:5" ht="12.75">
      <c r="A57" s="8">
        <v>20000000</v>
      </c>
      <c r="B57" s="8" t="s">
        <v>70</v>
      </c>
      <c r="C57" s="8">
        <v>312910</v>
      </c>
      <c r="D57" s="8">
        <v>156102.21</v>
      </c>
      <c r="E57" s="8">
        <f t="shared" si="0"/>
        <v>49.88725512128088</v>
      </c>
    </row>
    <row r="58" spans="1:5" ht="12.75">
      <c r="A58" s="8">
        <v>21000000</v>
      </c>
      <c r="B58" s="8" t="s">
        <v>71</v>
      </c>
      <c r="C58" s="8">
        <v>221200</v>
      </c>
      <c r="D58" s="8">
        <v>102268.85</v>
      </c>
      <c r="E58" s="8">
        <f t="shared" si="0"/>
        <v>46.23365732368897</v>
      </c>
    </row>
    <row r="59" spans="1:5" ht="12.75">
      <c r="A59" s="8">
        <v>21010000</v>
      </c>
      <c r="B59" s="8" t="s">
        <v>103</v>
      </c>
      <c r="C59" s="8">
        <v>0</v>
      </c>
      <c r="D59" s="8">
        <v>12678.55</v>
      </c>
      <c r="E59" s="8">
        <f t="shared" si="0"/>
        <v>0</v>
      </c>
    </row>
    <row r="60" spans="1:5" ht="12.75">
      <c r="A60" s="8">
        <v>21010300</v>
      </c>
      <c r="B60" s="8" t="s">
        <v>104</v>
      </c>
      <c r="C60" s="8">
        <v>0</v>
      </c>
      <c r="D60" s="8">
        <v>12678.55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211700</v>
      </c>
      <c r="D61" s="8">
        <v>74698.62</v>
      </c>
      <c r="E61" s="8">
        <f t="shared" si="0"/>
        <v>35.28512990080302</v>
      </c>
    </row>
    <row r="62" spans="1:5" ht="12.75">
      <c r="A62" s="8">
        <v>21080000</v>
      </c>
      <c r="B62" s="8" t="s">
        <v>73</v>
      </c>
      <c r="C62" s="8">
        <v>9500</v>
      </c>
      <c r="D62" s="8">
        <v>14891.68</v>
      </c>
      <c r="E62" s="8">
        <f t="shared" si="0"/>
        <v>156.7545263157895</v>
      </c>
    </row>
    <row r="63" spans="1:5" ht="12.75">
      <c r="A63" s="8">
        <v>21080900</v>
      </c>
      <c r="B63" s="8" t="s">
        <v>106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74</v>
      </c>
      <c r="C64" s="8">
        <v>9500</v>
      </c>
      <c r="D64" s="8">
        <v>14661.68</v>
      </c>
      <c r="E64" s="8">
        <f t="shared" si="0"/>
        <v>154.33347368421053</v>
      </c>
    </row>
    <row r="65" spans="1:5" ht="12.75">
      <c r="A65" s="8">
        <v>22000000</v>
      </c>
      <c r="B65" s="8" t="s">
        <v>75</v>
      </c>
      <c r="C65" s="8">
        <v>82710</v>
      </c>
      <c r="D65" s="8">
        <v>100862.4</v>
      </c>
      <c r="E65" s="8">
        <f t="shared" si="0"/>
        <v>121.94704388828437</v>
      </c>
    </row>
    <row r="66" spans="1:5" ht="12.75">
      <c r="A66" s="8">
        <v>22080000</v>
      </c>
      <c r="B66" s="8" t="s">
        <v>76</v>
      </c>
      <c r="C66" s="8">
        <v>80050</v>
      </c>
      <c r="D66" s="8">
        <v>89321.77</v>
      </c>
      <c r="E66" s="8">
        <f t="shared" si="0"/>
        <v>111.5824734540912</v>
      </c>
    </row>
    <row r="67" spans="1:5" ht="12.75">
      <c r="A67" s="8">
        <v>22080400</v>
      </c>
      <c r="B67" s="8" t="s">
        <v>77</v>
      </c>
      <c r="C67" s="8">
        <v>80050</v>
      </c>
      <c r="D67" s="8">
        <v>89321.77</v>
      </c>
      <c r="E67" s="8">
        <f t="shared" si="0"/>
        <v>111.5824734540912</v>
      </c>
    </row>
    <row r="68" spans="1:5" ht="12.75">
      <c r="A68" s="8">
        <v>22090000</v>
      </c>
      <c r="B68" s="8" t="s">
        <v>78</v>
      </c>
      <c r="C68" s="8">
        <v>2660</v>
      </c>
      <c r="D68" s="8">
        <v>8085</v>
      </c>
      <c r="E68" s="8">
        <f t="shared" si="0"/>
        <v>303.9473684210526</v>
      </c>
    </row>
    <row r="69" spans="1:5" ht="12.75">
      <c r="A69" s="8">
        <v>22090100</v>
      </c>
      <c r="B69" s="8" t="s">
        <v>79</v>
      </c>
      <c r="C69" s="8">
        <v>460</v>
      </c>
      <c r="D69" s="8">
        <v>3626.11</v>
      </c>
      <c r="E69" s="8">
        <f t="shared" si="0"/>
        <v>788.2847826086957</v>
      </c>
    </row>
    <row r="70" spans="1:5" ht="12.75">
      <c r="A70" s="8">
        <v>22090200</v>
      </c>
      <c r="B70" s="8" t="s">
        <v>105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80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81</v>
      </c>
      <c r="C72" s="8">
        <v>2200</v>
      </c>
      <c r="D72" s="8">
        <v>3855.39</v>
      </c>
      <c r="E72" s="8">
        <f aca="true" t="shared" si="1" ref="E72:E96">IF(C72=0,0,D72/C72*100)</f>
        <v>175.24499999999998</v>
      </c>
    </row>
    <row r="73" spans="1:5" ht="12.75">
      <c r="A73" s="8">
        <v>22130000</v>
      </c>
      <c r="B73" s="8" t="s">
        <v>82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83</v>
      </c>
      <c r="C74" s="8">
        <v>9000</v>
      </c>
      <c r="D74" s="8">
        <v>-47029.04</v>
      </c>
      <c r="E74" s="8">
        <f t="shared" si="1"/>
        <v>-522.5448888888889</v>
      </c>
    </row>
    <row r="75" spans="1:5" ht="12.75">
      <c r="A75" s="8">
        <v>24060000</v>
      </c>
      <c r="B75" s="8" t="s">
        <v>73</v>
      </c>
      <c r="C75" s="8">
        <v>9000</v>
      </c>
      <c r="D75" s="8">
        <v>-47029.04</v>
      </c>
      <c r="E75" s="8">
        <f t="shared" si="1"/>
        <v>-522.5448888888889</v>
      </c>
    </row>
    <row r="76" spans="1:5" ht="12.75">
      <c r="A76" s="8">
        <v>24060300</v>
      </c>
      <c r="B76" s="8" t="s">
        <v>73</v>
      </c>
      <c r="C76" s="8">
        <v>9000</v>
      </c>
      <c r="D76" s="8">
        <v>-47082.32</v>
      </c>
      <c r="E76" s="8">
        <f t="shared" si="1"/>
        <v>-523.1368888888888</v>
      </c>
    </row>
    <row r="77" spans="1:5" ht="12.75">
      <c r="A77" s="8">
        <v>24060600</v>
      </c>
      <c r="B77" s="8" t="s">
        <v>328</v>
      </c>
      <c r="C77" s="8">
        <v>0</v>
      </c>
      <c r="D77" s="8">
        <v>53.28</v>
      </c>
      <c r="E77" s="8">
        <f t="shared" si="1"/>
        <v>0</v>
      </c>
    </row>
    <row r="78" spans="1:5" ht="12.75">
      <c r="A78" s="8">
        <v>40000000</v>
      </c>
      <c r="B78" s="8" t="s">
        <v>84</v>
      </c>
      <c r="C78" s="8">
        <v>272618596.08</v>
      </c>
      <c r="D78" s="8">
        <v>269340093.42</v>
      </c>
      <c r="E78" s="8">
        <f t="shared" si="1"/>
        <v>98.79740314595492</v>
      </c>
    </row>
    <row r="79" spans="1:5" ht="12.75">
      <c r="A79" s="8">
        <v>41000000</v>
      </c>
      <c r="B79" s="8" t="s">
        <v>85</v>
      </c>
      <c r="C79" s="8">
        <v>272618596.08</v>
      </c>
      <c r="D79" s="8">
        <v>269340093.42</v>
      </c>
      <c r="E79" s="8">
        <f t="shared" si="1"/>
        <v>98.79740314595492</v>
      </c>
    </row>
    <row r="80" spans="1:5" ht="12.75">
      <c r="A80" s="8">
        <v>41020000</v>
      </c>
      <c r="B80" s="8" t="s">
        <v>86</v>
      </c>
      <c r="C80" s="8">
        <v>9592200</v>
      </c>
      <c r="D80" s="8">
        <v>9360533.34</v>
      </c>
      <c r="E80" s="8">
        <f t="shared" si="1"/>
        <v>97.58484331018953</v>
      </c>
    </row>
    <row r="81" spans="1:5" ht="12.75">
      <c r="A81" s="8">
        <v>41020100</v>
      </c>
      <c r="B81" s="8" t="s">
        <v>87</v>
      </c>
      <c r="C81" s="8">
        <v>7645000</v>
      </c>
      <c r="D81" s="8">
        <v>7413333.34</v>
      </c>
      <c r="E81" s="8">
        <f t="shared" si="1"/>
        <v>96.96969705689993</v>
      </c>
    </row>
    <row r="82" spans="1:5" ht="12.75">
      <c r="A82" s="8">
        <v>41020600</v>
      </c>
      <c r="B82" s="8" t="s">
        <v>326</v>
      </c>
      <c r="C82" s="8">
        <v>1947200</v>
      </c>
      <c r="D82" s="8">
        <v>1947200</v>
      </c>
      <c r="E82" s="8">
        <f t="shared" si="1"/>
        <v>100</v>
      </c>
    </row>
    <row r="83" spans="1:5" ht="12.75">
      <c r="A83" s="8">
        <v>41030000</v>
      </c>
      <c r="B83" s="8" t="s">
        <v>88</v>
      </c>
      <c r="C83" s="8">
        <v>263026396.07999998</v>
      </c>
      <c r="D83" s="8">
        <v>259979560.08</v>
      </c>
      <c r="E83" s="8">
        <f t="shared" si="1"/>
        <v>98.8416234851679</v>
      </c>
    </row>
    <row r="84" spans="1:5" ht="12.75">
      <c r="A84" s="8">
        <v>41030300</v>
      </c>
      <c r="B84" s="8" t="s">
        <v>89</v>
      </c>
      <c r="C84" s="8">
        <v>72386</v>
      </c>
      <c r="D84" s="8">
        <v>77386</v>
      </c>
      <c r="E84" s="8">
        <f t="shared" si="1"/>
        <v>106.90741303566989</v>
      </c>
    </row>
    <row r="85" spans="1:5" ht="12.75">
      <c r="A85" s="8">
        <v>41030600</v>
      </c>
      <c r="B85" s="8" t="s">
        <v>90</v>
      </c>
      <c r="C85" s="8">
        <v>86906493</v>
      </c>
      <c r="D85" s="8">
        <v>84351608</v>
      </c>
      <c r="E85" s="8">
        <f t="shared" si="1"/>
        <v>97.06019088815377</v>
      </c>
    </row>
    <row r="86" spans="1:5" ht="12.75">
      <c r="A86" s="8">
        <v>41030800</v>
      </c>
      <c r="B86" s="8" t="s">
        <v>91</v>
      </c>
      <c r="C86" s="8">
        <v>24304087.08</v>
      </c>
      <c r="D86" s="8">
        <v>24304087.08</v>
      </c>
      <c r="E86" s="8">
        <f t="shared" si="1"/>
        <v>100</v>
      </c>
    </row>
    <row r="87" spans="1:5" ht="12.75">
      <c r="A87" s="8">
        <v>41030900</v>
      </c>
      <c r="B87" s="8" t="s">
        <v>92</v>
      </c>
      <c r="C87" s="8">
        <v>1166683</v>
      </c>
      <c r="D87" s="8">
        <v>1096704</v>
      </c>
      <c r="E87" s="8">
        <f t="shared" si="1"/>
        <v>94.00188397362437</v>
      </c>
    </row>
    <row r="88" spans="1:5" ht="12.75">
      <c r="A88" s="8">
        <v>41031000</v>
      </c>
      <c r="B88" s="8" t="s">
        <v>93</v>
      </c>
      <c r="C88" s="8">
        <v>728113</v>
      </c>
      <c r="D88" s="8">
        <v>728113</v>
      </c>
      <c r="E88" s="8">
        <f t="shared" si="1"/>
        <v>100</v>
      </c>
    </row>
    <row r="89" spans="1:5" ht="12.75">
      <c r="A89" s="8">
        <v>41033900</v>
      </c>
      <c r="B89" s="8" t="s">
        <v>94</v>
      </c>
      <c r="C89" s="8">
        <v>71462400</v>
      </c>
      <c r="D89" s="8">
        <v>71462400</v>
      </c>
      <c r="E89" s="8">
        <f t="shared" si="1"/>
        <v>100</v>
      </c>
    </row>
    <row r="90" spans="1:5" ht="12.75">
      <c r="A90" s="8">
        <v>41034200</v>
      </c>
      <c r="B90" s="8" t="s">
        <v>95</v>
      </c>
      <c r="C90" s="8">
        <v>44265700</v>
      </c>
      <c r="D90" s="8">
        <v>44265700</v>
      </c>
      <c r="E90" s="8">
        <f t="shared" si="1"/>
        <v>100</v>
      </c>
    </row>
    <row r="91" spans="1:5" ht="12.75">
      <c r="A91" s="8">
        <v>41035000</v>
      </c>
      <c r="B91" s="8" t="s">
        <v>96</v>
      </c>
      <c r="C91" s="8">
        <v>28896830</v>
      </c>
      <c r="D91" s="8">
        <v>28527843.02</v>
      </c>
      <c r="E91" s="8">
        <f t="shared" si="1"/>
        <v>98.72308838028255</v>
      </c>
    </row>
    <row r="92" spans="1:5" ht="12.75">
      <c r="A92" s="8">
        <v>41035800</v>
      </c>
      <c r="B92" s="8" t="s">
        <v>97</v>
      </c>
      <c r="C92" s="8">
        <v>535823</v>
      </c>
      <c r="D92" s="8">
        <v>535696</v>
      </c>
      <c r="E92" s="8">
        <f t="shared" si="1"/>
        <v>99.97629814323014</v>
      </c>
    </row>
    <row r="93" spans="1:5" ht="12.75">
      <c r="A93" s="8">
        <v>41036100</v>
      </c>
      <c r="B93" s="8" t="s">
        <v>327</v>
      </c>
      <c r="C93" s="8">
        <v>345300</v>
      </c>
      <c r="D93" s="8">
        <v>345300</v>
      </c>
      <c r="E93" s="8">
        <f t="shared" si="1"/>
        <v>100</v>
      </c>
    </row>
    <row r="94" spans="1:5" ht="12.75">
      <c r="A94" s="8">
        <v>41037000</v>
      </c>
      <c r="B94" s="8" t="s">
        <v>325</v>
      </c>
      <c r="C94" s="8">
        <v>4342581</v>
      </c>
      <c r="D94" s="8">
        <v>4284722.98</v>
      </c>
      <c r="E94" s="8">
        <f t="shared" si="1"/>
        <v>98.66765824287447</v>
      </c>
    </row>
    <row r="95" spans="1:5" ht="12.75">
      <c r="A95" s="9" t="s">
        <v>98</v>
      </c>
      <c r="B95" s="9"/>
      <c r="C95" s="9">
        <v>99323504</v>
      </c>
      <c r="D95" s="9">
        <v>122731439.19999999</v>
      </c>
      <c r="E95" s="9">
        <f t="shared" si="1"/>
        <v>123.56736749843218</v>
      </c>
    </row>
    <row r="96" spans="1:5" ht="12.75">
      <c r="A96" s="9" t="s">
        <v>99</v>
      </c>
      <c r="B96" s="9"/>
      <c r="C96" s="9">
        <v>371942100.08</v>
      </c>
      <c r="D96" s="9">
        <v>392071532.62</v>
      </c>
      <c r="E96" s="9">
        <f t="shared" si="1"/>
        <v>105.41198012692578</v>
      </c>
    </row>
    <row r="97" s="10" customFormat="1" ht="12.75">
      <c r="A97" s="10" t="s">
        <v>108</v>
      </c>
    </row>
    <row r="98" spans="1:5" ht="12.75">
      <c r="A98" s="7" t="s">
        <v>2</v>
      </c>
      <c r="B98" s="7" t="s">
        <v>19</v>
      </c>
      <c r="C98" s="7" t="s">
        <v>20</v>
      </c>
      <c r="D98" s="7" t="s">
        <v>21</v>
      </c>
      <c r="E98" s="7" t="s">
        <v>22</v>
      </c>
    </row>
    <row r="99" spans="1:5" ht="12.75">
      <c r="A99" s="8">
        <v>10000000</v>
      </c>
      <c r="B99" s="8" t="s">
        <v>23</v>
      </c>
      <c r="C99" s="8">
        <v>0</v>
      </c>
      <c r="D99" s="8">
        <v>-30785.61</v>
      </c>
      <c r="E99" s="8">
        <f aca="true" t="shared" si="2" ref="E99:E130">IF(C99=0,0,D99/C99*100)</f>
        <v>0</v>
      </c>
    </row>
    <row r="100" spans="1:5" ht="12.75">
      <c r="A100" s="8">
        <v>18000000</v>
      </c>
      <c r="B100" s="8" t="s">
        <v>40</v>
      </c>
      <c r="C100" s="8">
        <v>0</v>
      </c>
      <c r="D100" s="8">
        <v>-30785.61</v>
      </c>
      <c r="E100" s="8">
        <f t="shared" si="2"/>
        <v>0</v>
      </c>
    </row>
    <row r="101" spans="1:5" ht="12.75">
      <c r="A101" s="8">
        <v>18040000</v>
      </c>
      <c r="B101" s="8" t="s">
        <v>53</v>
      </c>
      <c r="C101" s="8">
        <v>0</v>
      </c>
      <c r="D101" s="8">
        <v>-30785.61</v>
      </c>
      <c r="E101" s="8">
        <f t="shared" si="2"/>
        <v>0</v>
      </c>
    </row>
    <row r="102" spans="1:5" ht="12.75">
      <c r="A102" s="8">
        <v>18041500</v>
      </c>
      <c r="B102" s="8" t="s">
        <v>335</v>
      </c>
      <c r="C102" s="8">
        <v>0</v>
      </c>
      <c r="D102" s="8">
        <v>-30785.61</v>
      </c>
      <c r="E102" s="8">
        <f t="shared" si="2"/>
        <v>0</v>
      </c>
    </row>
    <row r="103" spans="1:5" ht="12.75">
      <c r="A103" s="8">
        <v>20000000</v>
      </c>
      <c r="B103" s="8" t="s">
        <v>70</v>
      </c>
      <c r="C103" s="8">
        <v>3206031.666666667</v>
      </c>
      <c r="D103" s="8">
        <v>340547.49</v>
      </c>
      <c r="E103" s="8">
        <f t="shared" si="2"/>
        <v>10.622087533965924</v>
      </c>
    </row>
    <row r="104" spans="1:5" ht="12.75">
      <c r="A104" s="8">
        <v>21000000</v>
      </c>
      <c r="B104" s="8" t="s">
        <v>71</v>
      </c>
      <c r="C104" s="8">
        <v>142000</v>
      </c>
      <c r="D104" s="8">
        <v>166490.25</v>
      </c>
      <c r="E104" s="8">
        <f t="shared" si="2"/>
        <v>117.24665492957746</v>
      </c>
    </row>
    <row r="105" spans="1:5" ht="12.75">
      <c r="A105" s="8">
        <v>21110000</v>
      </c>
      <c r="B105" s="8" t="s">
        <v>336</v>
      </c>
      <c r="C105" s="8">
        <v>142000</v>
      </c>
      <c r="D105" s="8">
        <v>166490.25</v>
      </c>
      <c r="E105" s="8">
        <f t="shared" si="2"/>
        <v>117.24665492957746</v>
      </c>
    </row>
    <row r="106" spans="1:5" ht="12.75">
      <c r="A106" s="8">
        <v>24000000</v>
      </c>
      <c r="B106" s="8" t="s">
        <v>83</v>
      </c>
      <c r="C106" s="8">
        <v>0</v>
      </c>
      <c r="D106" s="8">
        <v>174057.24</v>
      </c>
      <c r="E106" s="8">
        <f t="shared" si="2"/>
        <v>0</v>
      </c>
    </row>
    <row r="107" spans="1:5" ht="12.75">
      <c r="A107" s="8">
        <v>24060000</v>
      </c>
      <c r="B107" s="8" t="s">
        <v>73</v>
      </c>
      <c r="C107" s="8">
        <v>0</v>
      </c>
      <c r="D107" s="8">
        <v>1372.32</v>
      </c>
      <c r="E107" s="8">
        <f t="shared" si="2"/>
        <v>0</v>
      </c>
    </row>
    <row r="108" spans="1:5" ht="12.75">
      <c r="A108" s="8">
        <v>24062100</v>
      </c>
      <c r="B108" s="8" t="s">
        <v>337</v>
      </c>
      <c r="C108" s="8">
        <v>0</v>
      </c>
      <c r="D108" s="8">
        <v>1372.32</v>
      </c>
      <c r="E108" s="8">
        <f t="shared" si="2"/>
        <v>0</v>
      </c>
    </row>
    <row r="109" spans="1:5" ht="12.75">
      <c r="A109" s="8">
        <v>24170000</v>
      </c>
      <c r="B109" s="8" t="s">
        <v>338</v>
      </c>
      <c r="C109" s="8">
        <v>0</v>
      </c>
      <c r="D109" s="8">
        <v>172684.92</v>
      </c>
      <c r="E109" s="8">
        <f t="shared" si="2"/>
        <v>0</v>
      </c>
    </row>
    <row r="110" spans="1:5" ht="12.75">
      <c r="A110" s="8">
        <v>25000000</v>
      </c>
      <c r="B110" s="8" t="s">
        <v>339</v>
      </c>
      <c r="C110" s="8">
        <v>3064031.666666667</v>
      </c>
      <c r="D110" s="8">
        <v>0</v>
      </c>
      <c r="E110" s="8">
        <f t="shared" si="2"/>
        <v>0</v>
      </c>
    </row>
    <row r="111" spans="1:5" ht="12.75">
      <c r="A111" s="8">
        <v>25010000</v>
      </c>
      <c r="B111" s="8" t="s">
        <v>340</v>
      </c>
      <c r="C111" s="8">
        <v>3064031.666666667</v>
      </c>
      <c r="D111" s="8">
        <v>0</v>
      </c>
      <c r="E111" s="8">
        <f t="shared" si="2"/>
        <v>0</v>
      </c>
    </row>
    <row r="112" spans="1:5" ht="12.75">
      <c r="A112" s="8">
        <v>25010100</v>
      </c>
      <c r="B112" s="8" t="s">
        <v>341</v>
      </c>
      <c r="C112" s="8">
        <v>2735084.916666667</v>
      </c>
      <c r="D112" s="8">
        <v>0</v>
      </c>
      <c r="E112" s="8">
        <f t="shared" si="2"/>
        <v>0</v>
      </c>
    </row>
    <row r="113" spans="1:5" ht="12.75">
      <c r="A113" s="8">
        <v>25010200</v>
      </c>
      <c r="B113" s="8" t="s">
        <v>342</v>
      </c>
      <c r="C113" s="8">
        <v>41736.75</v>
      </c>
      <c r="D113" s="8">
        <v>0</v>
      </c>
      <c r="E113" s="8">
        <f t="shared" si="2"/>
        <v>0</v>
      </c>
    </row>
    <row r="114" spans="1:5" ht="12.75">
      <c r="A114" s="8">
        <v>25010300</v>
      </c>
      <c r="B114" s="8" t="s">
        <v>343</v>
      </c>
      <c r="C114" s="8">
        <v>279815.25</v>
      </c>
      <c r="D114" s="8">
        <v>0</v>
      </c>
      <c r="E114" s="8">
        <f t="shared" si="2"/>
        <v>0</v>
      </c>
    </row>
    <row r="115" spans="1:5" ht="12.75">
      <c r="A115" s="8">
        <v>25010400</v>
      </c>
      <c r="B115" s="8" t="s">
        <v>344</v>
      </c>
      <c r="C115" s="8">
        <v>7394.75</v>
      </c>
      <c r="D115" s="8">
        <v>0</v>
      </c>
      <c r="E115" s="8">
        <f t="shared" si="2"/>
        <v>0</v>
      </c>
    </row>
    <row r="116" spans="1:5" ht="12.75">
      <c r="A116" s="8">
        <v>30000000</v>
      </c>
      <c r="B116" s="8" t="s">
        <v>345</v>
      </c>
      <c r="C116" s="8">
        <v>2790092</v>
      </c>
      <c r="D116" s="8">
        <v>3345667.43</v>
      </c>
      <c r="E116" s="8">
        <f t="shared" si="2"/>
        <v>119.9124412384968</v>
      </c>
    </row>
    <row r="117" spans="1:5" ht="12.75">
      <c r="A117" s="8">
        <v>31000000</v>
      </c>
      <c r="B117" s="8" t="s">
        <v>346</v>
      </c>
      <c r="C117" s="8">
        <v>778810</v>
      </c>
      <c r="D117" s="8">
        <v>853589.21</v>
      </c>
      <c r="E117" s="8">
        <f t="shared" si="2"/>
        <v>109.60172699374687</v>
      </c>
    </row>
    <row r="118" spans="1:5" ht="12.75">
      <c r="A118" s="8">
        <v>31030000</v>
      </c>
      <c r="B118" s="8" t="s">
        <v>347</v>
      </c>
      <c r="C118" s="8">
        <v>778810</v>
      </c>
      <c r="D118" s="8">
        <v>853589.21</v>
      </c>
      <c r="E118" s="8">
        <f t="shared" si="2"/>
        <v>109.60172699374687</v>
      </c>
    </row>
    <row r="119" spans="1:5" ht="12.75">
      <c r="A119" s="8">
        <v>33000000</v>
      </c>
      <c r="B119" s="8" t="s">
        <v>348</v>
      </c>
      <c r="C119" s="8">
        <v>2011282</v>
      </c>
      <c r="D119" s="8">
        <v>2492078.22</v>
      </c>
      <c r="E119" s="8">
        <f t="shared" si="2"/>
        <v>123.90496310313523</v>
      </c>
    </row>
    <row r="120" spans="1:5" ht="12.75">
      <c r="A120" s="8">
        <v>33010000</v>
      </c>
      <c r="B120" s="8" t="s">
        <v>349</v>
      </c>
      <c r="C120" s="8">
        <v>2011282</v>
      </c>
      <c r="D120" s="8">
        <v>2492078.22</v>
      </c>
      <c r="E120" s="8">
        <f t="shared" si="2"/>
        <v>123.90496310313523</v>
      </c>
    </row>
    <row r="121" spans="1:5" ht="12.75">
      <c r="A121" s="8">
        <v>33010100</v>
      </c>
      <c r="B121" s="8" t="s">
        <v>350</v>
      </c>
      <c r="C121" s="8">
        <v>1921282</v>
      </c>
      <c r="D121" s="8">
        <v>2305954.88</v>
      </c>
      <c r="E121" s="8">
        <f t="shared" si="2"/>
        <v>120.02167719262451</v>
      </c>
    </row>
    <row r="122" spans="1:5" ht="12.75">
      <c r="A122" s="8">
        <v>33010400</v>
      </c>
      <c r="B122" s="8" t="s">
        <v>351</v>
      </c>
      <c r="C122" s="8">
        <v>90000</v>
      </c>
      <c r="D122" s="8">
        <v>186123.34</v>
      </c>
      <c r="E122" s="8">
        <f t="shared" si="2"/>
        <v>206.80371111111108</v>
      </c>
    </row>
    <row r="123" spans="1:5" ht="12.75">
      <c r="A123" s="8">
        <v>40000000</v>
      </c>
      <c r="B123" s="8" t="s">
        <v>84</v>
      </c>
      <c r="C123" s="8">
        <v>10664242.6</v>
      </c>
      <c r="D123" s="8">
        <v>10094241.69</v>
      </c>
      <c r="E123" s="8">
        <f t="shared" si="2"/>
        <v>94.65502679018198</v>
      </c>
    </row>
    <row r="124" spans="1:5" ht="12.75">
      <c r="A124" s="8">
        <v>41000000</v>
      </c>
      <c r="B124" s="8" t="s">
        <v>85</v>
      </c>
      <c r="C124" s="8">
        <v>10664242.6</v>
      </c>
      <c r="D124" s="8">
        <v>10094241.69</v>
      </c>
      <c r="E124" s="8">
        <f t="shared" si="2"/>
        <v>94.65502679018198</v>
      </c>
    </row>
    <row r="125" spans="1:5" ht="12.75">
      <c r="A125" s="8">
        <v>41030000</v>
      </c>
      <c r="B125" s="8" t="s">
        <v>88</v>
      </c>
      <c r="C125" s="8">
        <v>10664242.6</v>
      </c>
      <c r="D125" s="8">
        <v>10094241.69</v>
      </c>
      <c r="E125" s="8">
        <f t="shared" si="2"/>
        <v>94.65502679018198</v>
      </c>
    </row>
    <row r="126" spans="1:5" ht="12.75">
      <c r="A126" s="8">
        <v>41035000</v>
      </c>
      <c r="B126" s="8" t="s">
        <v>96</v>
      </c>
      <c r="C126" s="8">
        <v>10664242.6</v>
      </c>
      <c r="D126" s="8">
        <v>10094241.69</v>
      </c>
      <c r="E126" s="8">
        <f t="shared" si="2"/>
        <v>94.65502679018198</v>
      </c>
    </row>
    <row r="127" spans="1:5" ht="12.75">
      <c r="A127" s="8">
        <v>50000000</v>
      </c>
      <c r="B127" s="8" t="s">
        <v>352</v>
      </c>
      <c r="C127" s="8">
        <v>409831</v>
      </c>
      <c r="D127" s="8">
        <v>489398.68</v>
      </c>
      <c r="E127" s="8">
        <f t="shared" si="2"/>
        <v>119.41475388635803</v>
      </c>
    </row>
    <row r="128" spans="1:5" ht="12.75">
      <c r="A128" s="8">
        <v>50110000</v>
      </c>
      <c r="B128" s="8" t="s">
        <v>353</v>
      </c>
      <c r="C128" s="8">
        <v>409831</v>
      </c>
      <c r="D128" s="8">
        <v>489398.68</v>
      </c>
      <c r="E128" s="8">
        <f t="shared" si="2"/>
        <v>119.41475388635803</v>
      </c>
    </row>
    <row r="129" spans="1:5" ht="12.75">
      <c r="A129" s="9" t="s">
        <v>98</v>
      </c>
      <c r="B129" s="9"/>
      <c r="C129" s="9">
        <v>6405954.666666667</v>
      </c>
      <c r="D129" s="9">
        <v>4144827.99</v>
      </c>
      <c r="E129" s="9">
        <f t="shared" si="2"/>
        <v>64.70273683901603</v>
      </c>
    </row>
    <row r="130" spans="1:5" ht="12.75">
      <c r="A130" s="9" t="s">
        <v>99</v>
      </c>
      <c r="B130" s="9"/>
      <c r="C130" s="9">
        <v>17070197.266666666</v>
      </c>
      <c r="D130" s="9">
        <v>14239069.68</v>
      </c>
      <c r="E130" s="9">
        <f t="shared" si="2"/>
        <v>83.41479279682919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1">
      <pane xSplit="2" ySplit="5" topLeftCell="C9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7" sqref="A107:IV10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329</v>
      </c>
    </row>
    <row r="2" spans="1:12" ht="18">
      <c r="A2" s="15" t="s">
        <v>332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0" customFormat="1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1" t="s">
        <v>109</v>
      </c>
      <c r="B6" s="12" t="s">
        <v>110</v>
      </c>
      <c r="C6" s="13">
        <v>16362621</v>
      </c>
      <c r="D6" s="13">
        <v>18232306</v>
      </c>
      <c r="E6" s="13">
        <v>16804625</v>
      </c>
      <c r="F6" s="13">
        <v>15146748.100000007</v>
      </c>
      <c r="G6" s="13">
        <v>0</v>
      </c>
      <c r="H6" s="13">
        <v>14834402.140000002</v>
      </c>
      <c r="I6" s="13">
        <v>312345.96</v>
      </c>
      <c r="J6" s="13">
        <v>241251.4</v>
      </c>
      <c r="K6" s="13">
        <f aca="true" t="shared" si="0" ref="K6:K69">E6-F6</f>
        <v>1657876.899999993</v>
      </c>
      <c r="L6" s="13">
        <f aca="true" t="shared" si="1" ref="L6:L69">D6-F6</f>
        <v>3085557.899999993</v>
      </c>
      <c r="M6" s="13">
        <f aca="true" t="shared" si="2" ref="M6:M69">IF(E6=0,0,(F6/E6)*100)</f>
        <v>90.1344010949367</v>
      </c>
      <c r="N6" s="13">
        <f aca="true" t="shared" si="3" ref="N6:N69">D6-H6</f>
        <v>3397903.8599999975</v>
      </c>
      <c r="O6" s="13">
        <f aca="true" t="shared" si="4" ref="O6:O69">E6-H6</f>
        <v>1970222.8599999975</v>
      </c>
      <c r="P6" s="13">
        <f aca="true" t="shared" si="5" ref="P6:P69">IF(E6=0,0,(H6/E6)*100)</f>
        <v>88.27571064513491</v>
      </c>
    </row>
    <row r="7" spans="1:16" ht="12.75">
      <c r="A7" s="4" t="s">
        <v>111</v>
      </c>
      <c r="B7" s="5" t="s">
        <v>112</v>
      </c>
      <c r="C7" s="6">
        <v>16362621</v>
      </c>
      <c r="D7" s="6">
        <v>18232306</v>
      </c>
      <c r="E7" s="6">
        <v>16804625</v>
      </c>
      <c r="F7" s="6">
        <v>15146748.100000007</v>
      </c>
      <c r="G7" s="6">
        <v>0</v>
      </c>
      <c r="H7" s="6">
        <v>14834402.140000002</v>
      </c>
      <c r="I7" s="6">
        <v>312345.96</v>
      </c>
      <c r="J7" s="6">
        <v>241251.4</v>
      </c>
      <c r="K7" s="6">
        <f t="shared" si="0"/>
        <v>1657876.899999993</v>
      </c>
      <c r="L7" s="6">
        <f t="shared" si="1"/>
        <v>3085557.899999993</v>
      </c>
      <c r="M7" s="6">
        <f t="shared" si="2"/>
        <v>90.1344010949367</v>
      </c>
      <c r="N7" s="6">
        <f t="shared" si="3"/>
        <v>3397903.8599999975</v>
      </c>
      <c r="O7" s="6">
        <f t="shared" si="4"/>
        <v>1970222.8599999975</v>
      </c>
      <c r="P7" s="6">
        <f t="shared" si="5"/>
        <v>88.27571064513491</v>
      </c>
    </row>
    <row r="8" spans="1:16" ht="25.5">
      <c r="A8" s="11" t="s">
        <v>113</v>
      </c>
      <c r="B8" s="12" t="s">
        <v>114</v>
      </c>
      <c r="C8" s="13">
        <v>650228</v>
      </c>
      <c r="D8" s="13">
        <v>660228</v>
      </c>
      <c r="E8" s="13">
        <v>607077</v>
      </c>
      <c r="F8" s="13">
        <v>588490.05</v>
      </c>
      <c r="G8" s="13">
        <v>0</v>
      </c>
      <c r="H8" s="13">
        <v>588490.05</v>
      </c>
      <c r="I8" s="13">
        <v>0</v>
      </c>
      <c r="J8" s="13">
        <v>0</v>
      </c>
      <c r="K8" s="13">
        <f t="shared" si="0"/>
        <v>18586.949999999953</v>
      </c>
      <c r="L8" s="13">
        <f t="shared" si="1"/>
        <v>71737.94999999995</v>
      </c>
      <c r="M8" s="13">
        <f t="shared" si="2"/>
        <v>96.93828789428689</v>
      </c>
      <c r="N8" s="13">
        <f t="shared" si="3"/>
        <v>71737.94999999995</v>
      </c>
      <c r="O8" s="13">
        <f t="shared" si="4"/>
        <v>18586.949999999953</v>
      </c>
      <c r="P8" s="13">
        <f t="shared" si="5"/>
        <v>96.93828789428689</v>
      </c>
    </row>
    <row r="9" spans="1:16" ht="12.75">
      <c r="A9" s="4" t="s">
        <v>115</v>
      </c>
      <c r="B9" s="5" t="s">
        <v>116</v>
      </c>
      <c r="C9" s="6">
        <v>650228</v>
      </c>
      <c r="D9" s="6">
        <v>660228</v>
      </c>
      <c r="E9" s="6">
        <v>607077</v>
      </c>
      <c r="F9" s="6">
        <v>588490.05</v>
      </c>
      <c r="G9" s="6">
        <v>0</v>
      </c>
      <c r="H9" s="6">
        <v>588490.05</v>
      </c>
      <c r="I9" s="6">
        <v>0</v>
      </c>
      <c r="J9" s="6">
        <v>0</v>
      </c>
      <c r="K9" s="6">
        <f t="shared" si="0"/>
        <v>18586.949999999953</v>
      </c>
      <c r="L9" s="6">
        <f t="shared" si="1"/>
        <v>71737.94999999995</v>
      </c>
      <c r="M9" s="6">
        <f t="shared" si="2"/>
        <v>96.93828789428689</v>
      </c>
      <c r="N9" s="6">
        <f t="shared" si="3"/>
        <v>71737.94999999995</v>
      </c>
      <c r="O9" s="6">
        <f t="shared" si="4"/>
        <v>18586.949999999953</v>
      </c>
      <c r="P9" s="6">
        <f t="shared" si="5"/>
        <v>96.93828789428689</v>
      </c>
    </row>
    <row r="10" spans="1:16" ht="12.75">
      <c r="A10" s="11" t="s">
        <v>117</v>
      </c>
      <c r="B10" s="12" t="s">
        <v>118</v>
      </c>
      <c r="C10" s="13">
        <v>100492009</v>
      </c>
      <c r="D10" s="13">
        <v>106541607</v>
      </c>
      <c r="E10" s="13">
        <v>98504998</v>
      </c>
      <c r="F10" s="13">
        <v>93841983.73999998</v>
      </c>
      <c r="G10" s="13">
        <v>0</v>
      </c>
      <c r="H10" s="13">
        <v>91698749.69999991</v>
      </c>
      <c r="I10" s="13">
        <v>2143234.04</v>
      </c>
      <c r="J10" s="13">
        <v>1812970.89</v>
      </c>
      <c r="K10" s="13">
        <f t="shared" si="0"/>
        <v>4663014.26000002</v>
      </c>
      <c r="L10" s="13">
        <f t="shared" si="1"/>
        <v>12699623.26000002</v>
      </c>
      <c r="M10" s="13">
        <f t="shared" si="2"/>
        <v>95.2662155680669</v>
      </c>
      <c r="N10" s="13">
        <f t="shared" si="3"/>
        <v>14842857.300000086</v>
      </c>
      <c r="O10" s="13">
        <f t="shared" si="4"/>
        <v>6806248.300000086</v>
      </c>
      <c r="P10" s="13">
        <f t="shared" si="5"/>
        <v>93.09045384681893</v>
      </c>
    </row>
    <row r="11" spans="1:16" ht="12.75">
      <c r="A11" s="4" t="s">
        <v>119</v>
      </c>
      <c r="B11" s="5" t="s">
        <v>120</v>
      </c>
      <c r="C11" s="6">
        <v>16515300</v>
      </c>
      <c r="D11" s="6">
        <v>18340990</v>
      </c>
      <c r="E11" s="6">
        <v>17584391</v>
      </c>
      <c r="F11" s="6">
        <v>16109012.79</v>
      </c>
      <c r="G11" s="6">
        <v>0</v>
      </c>
      <c r="H11" s="6">
        <v>15975233.600000001</v>
      </c>
      <c r="I11" s="6">
        <v>133779.19</v>
      </c>
      <c r="J11" s="6">
        <v>137382.4</v>
      </c>
      <c r="K11" s="6">
        <f t="shared" si="0"/>
        <v>1475378.210000001</v>
      </c>
      <c r="L11" s="6">
        <f t="shared" si="1"/>
        <v>2231977.210000001</v>
      </c>
      <c r="M11" s="6">
        <f t="shared" si="2"/>
        <v>91.60972813900692</v>
      </c>
      <c r="N11" s="6">
        <f t="shared" si="3"/>
        <v>2365756.3999999985</v>
      </c>
      <c r="O11" s="6">
        <f t="shared" si="4"/>
        <v>1609157.3999999985</v>
      </c>
      <c r="P11" s="6">
        <f t="shared" si="5"/>
        <v>90.84894438482402</v>
      </c>
    </row>
    <row r="12" spans="1:16" ht="38.25">
      <c r="A12" s="4" t="s">
        <v>121</v>
      </c>
      <c r="B12" s="5" t="s">
        <v>122</v>
      </c>
      <c r="C12" s="6">
        <v>77835766</v>
      </c>
      <c r="D12" s="6">
        <v>81466982</v>
      </c>
      <c r="E12" s="6">
        <v>74596346</v>
      </c>
      <c r="F12" s="6">
        <v>71763954.25999999</v>
      </c>
      <c r="G12" s="6">
        <v>0</v>
      </c>
      <c r="H12" s="6">
        <v>69895521.91</v>
      </c>
      <c r="I12" s="6">
        <v>1868432.35</v>
      </c>
      <c r="J12" s="6">
        <v>1523855.15</v>
      </c>
      <c r="K12" s="6">
        <f t="shared" si="0"/>
        <v>2832391.7400000095</v>
      </c>
      <c r="L12" s="6">
        <f t="shared" si="1"/>
        <v>9703027.74000001</v>
      </c>
      <c r="M12" s="6">
        <f t="shared" si="2"/>
        <v>96.20304225088987</v>
      </c>
      <c r="N12" s="6">
        <f t="shared" si="3"/>
        <v>11571460.090000004</v>
      </c>
      <c r="O12" s="6">
        <f t="shared" si="4"/>
        <v>4700824.090000004</v>
      </c>
      <c r="P12" s="6">
        <f t="shared" si="5"/>
        <v>93.69831856107268</v>
      </c>
    </row>
    <row r="13" spans="1:16" ht="12.75">
      <c r="A13" s="4" t="s">
        <v>123</v>
      </c>
      <c r="B13" s="5" t="s">
        <v>124</v>
      </c>
      <c r="C13" s="6">
        <v>1827580</v>
      </c>
      <c r="D13" s="6">
        <v>1892166</v>
      </c>
      <c r="E13" s="6">
        <v>1746588</v>
      </c>
      <c r="F13" s="6">
        <v>1672876.97</v>
      </c>
      <c r="G13" s="6">
        <v>0</v>
      </c>
      <c r="H13" s="6">
        <v>1654285.31</v>
      </c>
      <c r="I13" s="6">
        <v>18591.66</v>
      </c>
      <c r="J13" s="6">
        <v>30573.72</v>
      </c>
      <c r="K13" s="6">
        <f t="shared" si="0"/>
        <v>73711.03000000003</v>
      </c>
      <c r="L13" s="6">
        <f t="shared" si="1"/>
        <v>219289.03000000003</v>
      </c>
      <c r="M13" s="6">
        <f t="shared" si="2"/>
        <v>95.77971278859124</v>
      </c>
      <c r="N13" s="6">
        <f t="shared" si="3"/>
        <v>237880.68999999994</v>
      </c>
      <c r="O13" s="6">
        <f t="shared" si="4"/>
        <v>92302.68999999994</v>
      </c>
      <c r="P13" s="6">
        <f t="shared" si="5"/>
        <v>94.71525683217794</v>
      </c>
    </row>
    <row r="14" spans="1:16" ht="25.5">
      <c r="A14" s="4" t="s">
        <v>125</v>
      </c>
      <c r="B14" s="5" t="s">
        <v>126</v>
      </c>
      <c r="C14" s="6">
        <v>1200000</v>
      </c>
      <c r="D14" s="6">
        <v>1269050</v>
      </c>
      <c r="E14" s="6">
        <v>1208710</v>
      </c>
      <c r="F14" s="6">
        <v>1186177.18</v>
      </c>
      <c r="G14" s="6">
        <v>0</v>
      </c>
      <c r="H14" s="6">
        <v>1081547.49</v>
      </c>
      <c r="I14" s="6">
        <v>104629.69</v>
      </c>
      <c r="J14" s="6">
        <v>104063.33</v>
      </c>
      <c r="K14" s="6">
        <f t="shared" si="0"/>
        <v>22532.820000000065</v>
      </c>
      <c r="L14" s="6">
        <f t="shared" si="1"/>
        <v>82872.82000000007</v>
      </c>
      <c r="M14" s="6">
        <f t="shared" si="2"/>
        <v>98.13579601393221</v>
      </c>
      <c r="N14" s="6">
        <f t="shared" si="3"/>
        <v>187502.51</v>
      </c>
      <c r="O14" s="6">
        <f t="shared" si="4"/>
        <v>127162.51000000001</v>
      </c>
      <c r="P14" s="6">
        <f t="shared" si="5"/>
        <v>89.47948556725765</v>
      </c>
    </row>
    <row r="15" spans="1:16" ht="12.75">
      <c r="A15" s="4" t="s">
        <v>127</v>
      </c>
      <c r="B15" s="5" t="s">
        <v>128</v>
      </c>
      <c r="C15" s="6">
        <v>32243</v>
      </c>
      <c r="D15" s="6">
        <v>73243</v>
      </c>
      <c r="E15" s="6">
        <v>72008</v>
      </c>
      <c r="F15" s="6">
        <v>67925.09</v>
      </c>
      <c r="G15" s="6">
        <v>0</v>
      </c>
      <c r="H15" s="6">
        <v>62045.09</v>
      </c>
      <c r="I15" s="6">
        <v>5880</v>
      </c>
      <c r="J15" s="6">
        <v>5880</v>
      </c>
      <c r="K15" s="6">
        <f t="shared" si="0"/>
        <v>4082.9100000000035</v>
      </c>
      <c r="L15" s="6">
        <f t="shared" si="1"/>
        <v>5317.9100000000035</v>
      </c>
      <c r="M15" s="6">
        <f t="shared" si="2"/>
        <v>94.3299216753694</v>
      </c>
      <c r="N15" s="6">
        <f t="shared" si="3"/>
        <v>11197.910000000003</v>
      </c>
      <c r="O15" s="6">
        <f t="shared" si="4"/>
        <v>9962.910000000003</v>
      </c>
      <c r="P15" s="6">
        <f t="shared" si="5"/>
        <v>86.1641623152983</v>
      </c>
    </row>
    <row r="16" spans="1:16" ht="12.75">
      <c r="A16" s="4" t="s">
        <v>129</v>
      </c>
      <c r="B16" s="5" t="s">
        <v>130</v>
      </c>
      <c r="C16" s="6">
        <v>715400</v>
      </c>
      <c r="D16" s="6">
        <v>715400</v>
      </c>
      <c r="E16" s="6">
        <v>668800</v>
      </c>
      <c r="F16" s="6">
        <v>621459.44</v>
      </c>
      <c r="G16" s="6">
        <v>0</v>
      </c>
      <c r="H16" s="6">
        <v>621459.44</v>
      </c>
      <c r="I16" s="6">
        <v>0</v>
      </c>
      <c r="J16" s="6">
        <v>0</v>
      </c>
      <c r="K16" s="6">
        <f t="shared" si="0"/>
        <v>47340.560000000056</v>
      </c>
      <c r="L16" s="6">
        <f t="shared" si="1"/>
        <v>93940.56000000006</v>
      </c>
      <c r="M16" s="6">
        <f t="shared" si="2"/>
        <v>92.92156698564592</v>
      </c>
      <c r="N16" s="6">
        <f t="shared" si="3"/>
        <v>93940.56000000006</v>
      </c>
      <c r="O16" s="6">
        <f t="shared" si="4"/>
        <v>47340.560000000056</v>
      </c>
      <c r="P16" s="6">
        <f t="shared" si="5"/>
        <v>92.92156698564592</v>
      </c>
    </row>
    <row r="17" spans="1:16" ht="25.5">
      <c r="A17" s="4" t="s">
        <v>131</v>
      </c>
      <c r="B17" s="5" t="s">
        <v>132</v>
      </c>
      <c r="C17" s="6">
        <v>1130000</v>
      </c>
      <c r="D17" s="6">
        <v>1097193</v>
      </c>
      <c r="E17" s="6">
        <v>1014522</v>
      </c>
      <c r="F17" s="6">
        <v>1003129.51</v>
      </c>
      <c r="G17" s="6">
        <v>0</v>
      </c>
      <c r="H17" s="6">
        <v>999535.23</v>
      </c>
      <c r="I17" s="6">
        <v>3594.28</v>
      </c>
      <c r="J17" s="6">
        <v>3594.28</v>
      </c>
      <c r="K17" s="6">
        <f t="shared" si="0"/>
        <v>11392.48999999999</v>
      </c>
      <c r="L17" s="6">
        <f t="shared" si="1"/>
        <v>94063.48999999999</v>
      </c>
      <c r="M17" s="6">
        <f t="shared" si="2"/>
        <v>98.87705835851762</v>
      </c>
      <c r="N17" s="6">
        <f t="shared" si="3"/>
        <v>97657.77000000002</v>
      </c>
      <c r="O17" s="6">
        <f t="shared" si="4"/>
        <v>14986.770000000019</v>
      </c>
      <c r="P17" s="6">
        <f t="shared" si="5"/>
        <v>98.52277525770758</v>
      </c>
    </row>
    <row r="18" spans="1:16" ht="25.5">
      <c r="A18" s="4" t="s">
        <v>133</v>
      </c>
      <c r="B18" s="5" t="s">
        <v>134</v>
      </c>
      <c r="C18" s="6">
        <v>449000</v>
      </c>
      <c r="D18" s="6">
        <v>452009</v>
      </c>
      <c r="E18" s="6">
        <v>414915</v>
      </c>
      <c r="F18" s="6">
        <v>385510.84</v>
      </c>
      <c r="G18" s="6">
        <v>0</v>
      </c>
      <c r="H18" s="6">
        <v>379287.69</v>
      </c>
      <c r="I18" s="6">
        <v>6223.15</v>
      </c>
      <c r="J18" s="6">
        <v>5518.29</v>
      </c>
      <c r="K18" s="6">
        <f t="shared" si="0"/>
        <v>29404.159999999974</v>
      </c>
      <c r="L18" s="6">
        <f t="shared" si="1"/>
        <v>66498.15999999997</v>
      </c>
      <c r="M18" s="6">
        <f t="shared" si="2"/>
        <v>92.91320872949882</v>
      </c>
      <c r="N18" s="6">
        <f t="shared" si="3"/>
        <v>72721.31</v>
      </c>
      <c r="O18" s="6">
        <f t="shared" si="4"/>
        <v>35627.31</v>
      </c>
      <c r="P18" s="6">
        <f t="shared" si="5"/>
        <v>91.41334731210007</v>
      </c>
    </row>
    <row r="19" spans="1:16" ht="12.75">
      <c r="A19" s="4" t="s">
        <v>135</v>
      </c>
      <c r="B19" s="5" t="s">
        <v>136</v>
      </c>
      <c r="C19" s="6">
        <v>416000</v>
      </c>
      <c r="D19" s="6">
        <v>453227</v>
      </c>
      <c r="E19" s="6">
        <v>417371</v>
      </c>
      <c r="F19" s="6">
        <v>383651</v>
      </c>
      <c r="G19" s="6">
        <v>0</v>
      </c>
      <c r="H19" s="6">
        <v>381547.28</v>
      </c>
      <c r="I19" s="6">
        <v>2103.72</v>
      </c>
      <c r="J19" s="6">
        <v>2103.72</v>
      </c>
      <c r="K19" s="6">
        <f t="shared" si="0"/>
        <v>33720</v>
      </c>
      <c r="L19" s="6">
        <f t="shared" si="1"/>
        <v>69576</v>
      </c>
      <c r="M19" s="6">
        <f t="shared" si="2"/>
        <v>91.92085698335534</v>
      </c>
      <c r="N19" s="6">
        <f t="shared" si="3"/>
        <v>71679.71999999997</v>
      </c>
      <c r="O19" s="6">
        <f t="shared" si="4"/>
        <v>35823.71999999997</v>
      </c>
      <c r="P19" s="6">
        <f t="shared" si="5"/>
        <v>91.41681621387208</v>
      </c>
    </row>
    <row r="20" spans="1:16" ht="12.75">
      <c r="A20" s="4" t="s">
        <v>137</v>
      </c>
      <c r="B20" s="5" t="s">
        <v>138</v>
      </c>
      <c r="C20" s="6">
        <v>370720</v>
      </c>
      <c r="D20" s="6">
        <v>781347</v>
      </c>
      <c r="E20" s="6">
        <v>781347</v>
      </c>
      <c r="F20" s="6">
        <v>648286.66</v>
      </c>
      <c r="G20" s="6">
        <v>0</v>
      </c>
      <c r="H20" s="6">
        <v>648286.66</v>
      </c>
      <c r="I20" s="6">
        <v>0</v>
      </c>
      <c r="J20" s="6">
        <v>0</v>
      </c>
      <c r="K20" s="6">
        <f t="shared" si="0"/>
        <v>133060.33999999997</v>
      </c>
      <c r="L20" s="6">
        <f t="shared" si="1"/>
        <v>133060.33999999997</v>
      </c>
      <c r="M20" s="6">
        <f t="shared" si="2"/>
        <v>82.97039087626881</v>
      </c>
      <c r="N20" s="6">
        <f t="shared" si="3"/>
        <v>133060.33999999997</v>
      </c>
      <c r="O20" s="6">
        <f t="shared" si="4"/>
        <v>133060.33999999997</v>
      </c>
      <c r="P20" s="6">
        <f t="shared" si="5"/>
        <v>82.97039087626881</v>
      </c>
    </row>
    <row r="21" spans="1:16" ht="12.75">
      <c r="A21" s="11" t="s">
        <v>139</v>
      </c>
      <c r="B21" s="12" t="s">
        <v>140</v>
      </c>
      <c r="C21" s="13">
        <v>46493000</v>
      </c>
      <c r="D21" s="13">
        <v>42612367.379999995</v>
      </c>
      <c r="E21" s="13">
        <v>38710067.379999995</v>
      </c>
      <c r="F21" s="13">
        <v>37506175.400000006</v>
      </c>
      <c r="G21" s="13">
        <v>76898.33</v>
      </c>
      <c r="H21" s="13">
        <v>35745461.60999999</v>
      </c>
      <c r="I21" s="13">
        <v>1760713.79</v>
      </c>
      <c r="J21" s="13">
        <v>1606170.85</v>
      </c>
      <c r="K21" s="13">
        <f t="shared" si="0"/>
        <v>1203891.9799999893</v>
      </c>
      <c r="L21" s="13">
        <f t="shared" si="1"/>
        <v>5106191.979999989</v>
      </c>
      <c r="M21" s="13">
        <f t="shared" si="2"/>
        <v>96.88997704865274</v>
      </c>
      <c r="N21" s="13">
        <f t="shared" si="3"/>
        <v>6866905.770000003</v>
      </c>
      <c r="O21" s="13">
        <f t="shared" si="4"/>
        <v>2964605.7700000033</v>
      </c>
      <c r="P21" s="13">
        <f t="shared" si="5"/>
        <v>92.34151224564465</v>
      </c>
    </row>
    <row r="22" spans="1:16" ht="12.75">
      <c r="A22" s="4" t="s">
        <v>141</v>
      </c>
      <c r="B22" s="5" t="s">
        <v>142</v>
      </c>
      <c r="C22" s="6">
        <v>30213400</v>
      </c>
      <c r="D22" s="6">
        <v>25321665.38</v>
      </c>
      <c r="E22" s="6">
        <v>22796564.38</v>
      </c>
      <c r="F22" s="6">
        <v>21930864.3</v>
      </c>
      <c r="G22" s="6">
        <v>76898.33</v>
      </c>
      <c r="H22" s="6">
        <v>20469266.319999997</v>
      </c>
      <c r="I22" s="6">
        <v>1461597.98</v>
      </c>
      <c r="J22" s="6">
        <v>1570754.97</v>
      </c>
      <c r="K22" s="6">
        <f t="shared" si="0"/>
        <v>865700.0799999982</v>
      </c>
      <c r="L22" s="6">
        <f t="shared" si="1"/>
        <v>3390801.079999998</v>
      </c>
      <c r="M22" s="6">
        <f t="shared" si="2"/>
        <v>96.20249759757878</v>
      </c>
      <c r="N22" s="6">
        <f t="shared" si="3"/>
        <v>4852399.060000002</v>
      </c>
      <c r="O22" s="6">
        <f t="shared" si="4"/>
        <v>2327298.0600000024</v>
      </c>
      <c r="P22" s="6">
        <f t="shared" si="5"/>
        <v>89.79101402647409</v>
      </c>
    </row>
    <row r="23" spans="1:16" ht="25.5">
      <c r="A23" s="4" t="s">
        <v>143</v>
      </c>
      <c r="B23" s="5" t="s">
        <v>144</v>
      </c>
      <c r="C23" s="6">
        <v>16279600</v>
      </c>
      <c r="D23" s="6">
        <v>17244500</v>
      </c>
      <c r="E23" s="6">
        <v>15867301</v>
      </c>
      <c r="F23" s="6">
        <v>15529109.099999998</v>
      </c>
      <c r="G23" s="6">
        <v>0</v>
      </c>
      <c r="H23" s="6">
        <v>15229993.290000001</v>
      </c>
      <c r="I23" s="6">
        <v>299115.81</v>
      </c>
      <c r="J23" s="6">
        <v>35415.88</v>
      </c>
      <c r="K23" s="6">
        <f t="shared" si="0"/>
        <v>338191.90000000224</v>
      </c>
      <c r="L23" s="6">
        <f t="shared" si="1"/>
        <v>1715390.9000000022</v>
      </c>
      <c r="M23" s="6">
        <f t="shared" si="2"/>
        <v>97.8686236556551</v>
      </c>
      <c r="N23" s="6">
        <f t="shared" si="3"/>
        <v>2014506.709999999</v>
      </c>
      <c r="O23" s="6">
        <f t="shared" si="4"/>
        <v>637307.709999999</v>
      </c>
      <c r="P23" s="6">
        <f t="shared" si="5"/>
        <v>95.98351534391388</v>
      </c>
    </row>
    <row r="24" spans="1:16" ht="12.75">
      <c r="A24" s="4" t="s">
        <v>145</v>
      </c>
      <c r="B24" s="5" t="s">
        <v>146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1" t="s">
        <v>147</v>
      </c>
      <c r="B25" s="12" t="s">
        <v>148</v>
      </c>
      <c r="C25" s="13">
        <v>113632995</v>
      </c>
      <c r="D25" s="13">
        <v>137524881</v>
      </c>
      <c r="E25" s="13">
        <v>117959984.08</v>
      </c>
      <c r="F25" s="13">
        <v>107804267.80999997</v>
      </c>
      <c r="G25" s="13">
        <v>0</v>
      </c>
      <c r="H25" s="13">
        <v>107736890.86999997</v>
      </c>
      <c r="I25" s="13">
        <v>67376.94</v>
      </c>
      <c r="J25" s="13">
        <v>13583516.929999998</v>
      </c>
      <c r="K25" s="13">
        <f t="shared" si="0"/>
        <v>10155716.270000026</v>
      </c>
      <c r="L25" s="13">
        <f t="shared" si="1"/>
        <v>29720613.190000027</v>
      </c>
      <c r="M25" s="13">
        <f t="shared" si="2"/>
        <v>91.39054116596654</v>
      </c>
      <c r="N25" s="13">
        <f t="shared" si="3"/>
        <v>29787990.130000025</v>
      </c>
      <c r="O25" s="13">
        <f t="shared" si="4"/>
        <v>10223093.210000023</v>
      </c>
      <c r="P25" s="13">
        <f t="shared" si="5"/>
        <v>91.33342269437172</v>
      </c>
    </row>
    <row r="26" spans="1:16" ht="63.75">
      <c r="A26" s="4" t="s">
        <v>149</v>
      </c>
      <c r="B26" s="5" t="s">
        <v>150</v>
      </c>
      <c r="C26" s="6">
        <v>7377434</v>
      </c>
      <c r="D26" s="6">
        <v>7701434</v>
      </c>
      <c r="E26" s="6">
        <v>5999478.63</v>
      </c>
      <c r="F26" s="6">
        <v>5058363.63</v>
      </c>
      <c r="G26" s="6">
        <v>0</v>
      </c>
      <c r="H26" s="6">
        <v>5058363.63</v>
      </c>
      <c r="I26" s="6">
        <v>0</v>
      </c>
      <c r="J26" s="6">
        <v>1105313.73</v>
      </c>
      <c r="K26" s="6">
        <f t="shared" si="0"/>
        <v>941115</v>
      </c>
      <c r="L26" s="6">
        <f t="shared" si="1"/>
        <v>2643070.37</v>
      </c>
      <c r="M26" s="6">
        <f t="shared" si="2"/>
        <v>84.3133869117557</v>
      </c>
      <c r="N26" s="6">
        <f t="shared" si="3"/>
        <v>2643070.37</v>
      </c>
      <c r="O26" s="6">
        <f t="shared" si="4"/>
        <v>941115</v>
      </c>
      <c r="P26" s="6">
        <f t="shared" si="5"/>
        <v>84.3133869117557</v>
      </c>
    </row>
    <row r="27" spans="1:16" ht="63.75">
      <c r="A27" s="4" t="s">
        <v>151</v>
      </c>
      <c r="B27" s="5" t="s">
        <v>150</v>
      </c>
      <c r="C27" s="6">
        <v>172822</v>
      </c>
      <c r="D27" s="6">
        <v>156091</v>
      </c>
      <c r="E27" s="6">
        <v>156091</v>
      </c>
      <c r="F27" s="6">
        <v>156091</v>
      </c>
      <c r="G27" s="6">
        <v>0</v>
      </c>
      <c r="H27" s="6">
        <v>156091</v>
      </c>
      <c r="I27" s="6">
        <v>0</v>
      </c>
      <c r="J27" s="6">
        <v>30142.03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0</v>
      </c>
      <c r="P27" s="6">
        <f t="shared" si="5"/>
        <v>100</v>
      </c>
    </row>
    <row r="28" spans="1:16" ht="76.5">
      <c r="A28" s="4" t="s">
        <v>152</v>
      </c>
      <c r="B28" s="5" t="s">
        <v>153</v>
      </c>
      <c r="C28" s="6">
        <v>20000</v>
      </c>
      <c r="D28" s="6">
        <v>53320</v>
      </c>
      <c r="E28" s="6">
        <v>35164</v>
      </c>
      <c r="F28" s="6">
        <v>35164</v>
      </c>
      <c r="G28" s="6">
        <v>0</v>
      </c>
      <c r="H28" s="6">
        <v>24984</v>
      </c>
      <c r="I28" s="6">
        <v>10180</v>
      </c>
      <c r="J28" s="6">
        <v>10180</v>
      </c>
      <c r="K28" s="6">
        <f t="shared" si="0"/>
        <v>0</v>
      </c>
      <c r="L28" s="6">
        <f t="shared" si="1"/>
        <v>18156</v>
      </c>
      <c r="M28" s="6">
        <f t="shared" si="2"/>
        <v>100</v>
      </c>
      <c r="N28" s="6">
        <f t="shared" si="3"/>
        <v>28336</v>
      </c>
      <c r="O28" s="6">
        <f t="shared" si="4"/>
        <v>10180</v>
      </c>
      <c r="P28" s="6">
        <f t="shared" si="5"/>
        <v>71.0499374360141</v>
      </c>
    </row>
    <row r="29" spans="1:16" ht="76.5">
      <c r="A29" s="4" t="s">
        <v>154</v>
      </c>
      <c r="B29" s="5" t="s">
        <v>155</v>
      </c>
      <c r="C29" s="6">
        <v>1110330</v>
      </c>
      <c r="D29" s="6">
        <v>1384832</v>
      </c>
      <c r="E29" s="6">
        <v>958339.94</v>
      </c>
      <c r="F29" s="6">
        <v>931369.94</v>
      </c>
      <c r="G29" s="6">
        <v>0</v>
      </c>
      <c r="H29" s="6">
        <v>931369.94</v>
      </c>
      <c r="I29" s="6">
        <v>0</v>
      </c>
      <c r="J29" s="6">
        <v>140184.04</v>
      </c>
      <c r="K29" s="6">
        <f t="shared" si="0"/>
        <v>26970</v>
      </c>
      <c r="L29" s="6">
        <f t="shared" si="1"/>
        <v>453462.06000000006</v>
      </c>
      <c r="M29" s="6">
        <f t="shared" si="2"/>
        <v>97.18575853157076</v>
      </c>
      <c r="N29" s="6">
        <f t="shared" si="3"/>
        <v>453462.06000000006</v>
      </c>
      <c r="O29" s="6">
        <f t="shared" si="4"/>
        <v>26970</v>
      </c>
      <c r="P29" s="6">
        <f t="shared" si="5"/>
        <v>97.18575853157076</v>
      </c>
    </row>
    <row r="30" spans="1:16" ht="76.5">
      <c r="A30" s="4" t="s">
        <v>156</v>
      </c>
      <c r="B30" s="5" t="s">
        <v>155</v>
      </c>
      <c r="C30" s="6">
        <v>16348</v>
      </c>
      <c r="D30" s="6">
        <v>15253</v>
      </c>
      <c r="E30" s="6">
        <v>15253</v>
      </c>
      <c r="F30" s="6">
        <v>15253</v>
      </c>
      <c r="G30" s="6">
        <v>0</v>
      </c>
      <c r="H30" s="6">
        <v>15253</v>
      </c>
      <c r="I30" s="6">
        <v>0</v>
      </c>
      <c r="J30" s="6">
        <v>2522.78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63.75">
      <c r="A31" s="4" t="s">
        <v>157</v>
      </c>
      <c r="B31" s="5" t="s">
        <v>158</v>
      </c>
      <c r="C31" s="6">
        <v>441309</v>
      </c>
      <c r="D31" s="6">
        <v>550309</v>
      </c>
      <c r="E31" s="6">
        <v>313919.45</v>
      </c>
      <c r="F31" s="6">
        <v>300874.45</v>
      </c>
      <c r="G31" s="6">
        <v>0</v>
      </c>
      <c r="H31" s="6">
        <v>300874.45</v>
      </c>
      <c r="I31" s="6">
        <v>0</v>
      </c>
      <c r="J31" s="6">
        <v>65656.29</v>
      </c>
      <c r="K31" s="6">
        <f t="shared" si="0"/>
        <v>13045</v>
      </c>
      <c r="L31" s="6">
        <f t="shared" si="1"/>
        <v>249434.55</v>
      </c>
      <c r="M31" s="6">
        <f t="shared" si="2"/>
        <v>95.84447539010405</v>
      </c>
      <c r="N31" s="6">
        <f t="shared" si="3"/>
        <v>249434.55</v>
      </c>
      <c r="O31" s="6">
        <f t="shared" si="4"/>
        <v>13045</v>
      </c>
      <c r="P31" s="6">
        <f t="shared" si="5"/>
        <v>95.84447539010405</v>
      </c>
    </row>
    <row r="32" spans="1:16" ht="63.75">
      <c r="A32" s="4" t="s">
        <v>159</v>
      </c>
      <c r="B32" s="5" t="s">
        <v>160</v>
      </c>
      <c r="C32" s="6">
        <v>13085</v>
      </c>
      <c r="D32" s="6">
        <v>13346</v>
      </c>
      <c r="E32" s="6">
        <v>13346</v>
      </c>
      <c r="F32" s="6">
        <v>13346</v>
      </c>
      <c r="G32" s="6">
        <v>0</v>
      </c>
      <c r="H32" s="6">
        <v>13345.4</v>
      </c>
      <c r="I32" s="6">
        <v>0.6</v>
      </c>
      <c r="J32" s="6">
        <v>630.6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0.6000000000003638</v>
      </c>
      <c r="O32" s="6">
        <f t="shared" si="4"/>
        <v>0.6000000000003638</v>
      </c>
      <c r="P32" s="6">
        <f t="shared" si="5"/>
        <v>99.9955042709426</v>
      </c>
    </row>
    <row r="33" spans="1:16" ht="51">
      <c r="A33" s="4" t="s">
        <v>161</v>
      </c>
      <c r="B33" s="5" t="s">
        <v>162</v>
      </c>
      <c r="C33" s="6">
        <v>4000</v>
      </c>
      <c r="D33" s="6">
        <v>4000</v>
      </c>
      <c r="E33" s="6">
        <v>3895</v>
      </c>
      <c r="F33" s="6">
        <v>3892.1</v>
      </c>
      <c r="G33" s="6">
        <v>0</v>
      </c>
      <c r="H33" s="6">
        <v>3052.1</v>
      </c>
      <c r="I33" s="6">
        <v>840</v>
      </c>
      <c r="J33" s="6">
        <v>2062.14</v>
      </c>
      <c r="K33" s="6">
        <f t="shared" si="0"/>
        <v>2.900000000000091</v>
      </c>
      <c r="L33" s="6">
        <f t="shared" si="1"/>
        <v>107.90000000000009</v>
      </c>
      <c r="M33" s="6">
        <f t="shared" si="2"/>
        <v>99.9255455712452</v>
      </c>
      <c r="N33" s="6">
        <f t="shared" si="3"/>
        <v>947.9000000000001</v>
      </c>
      <c r="O33" s="6">
        <f t="shared" si="4"/>
        <v>842.9000000000001</v>
      </c>
      <c r="P33" s="6">
        <f t="shared" si="5"/>
        <v>78.35943517329909</v>
      </c>
    </row>
    <row r="34" spans="1:16" ht="63.75">
      <c r="A34" s="4" t="s">
        <v>163</v>
      </c>
      <c r="B34" s="5" t="s">
        <v>164</v>
      </c>
      <c r="C34" s="6">
        <v>1758319</v>
      </c>
      <c r="D34" s="6">
        <v>2193319</v>
      </c>
      <c r="E34" s="6">
        <v>1005463.42</v>
      </c>
      <c r="F34" s="6">
        <v>995443.42</v>
      </c>
      <c r="G34" s="6">
        <v>0</v>
      </c>
      <c r="H34" s="6">
        <v>995443.42</v>
      </c>
      <c r="I34" s="6">
        <v>0</v>
      </c>
      <c r="J34" s="6">
        <v>226758.49</v>
      </c>
      <c r="K34" s="6">
        <f t="shared" si="0"/>
        <v>10020</v>
      </c>
      <c r="L34" s="6">
        <f t="shared" si="1"/>
        <v>1197875.58</v>
      </c>
      <c r="M34" s="6">
        <f t="shared" si="2"/>
        <v>99.00344460069964</v>
      </c>
      <c r="N34" s="6">
        <f t="shared" si="3"/>
        <v>1197875.58</v>
      </c>
      <c r="O34" s="6">
        <f t="shared" si="4"/>
        <v>10020</v>
      </c>
      <c r="P34" s="6">
        <f t="shared" si="5"/>
        <v>99.00344460069964</v>
      </c>
    </row>
    <row r="35" spans="1:16" ht="63.75">
      <c r="A35" s="4" t="s">
        <v>165</v>
      </c>
      <c r="B35" s="5" t="s">
        <v>164</v>
      </c>
      <c r="C35" s="6">
        <v>18981</v>
      </c>
      <c r="D35" s="6">
        <v>20255</v>
      </c>
      <c r="E35" s="6">
        <v>20255</v>
      </c>
      <c r="F35" s="6">
        <v>20255</v>
      </c>
      <c r="G35" s="6">
        <v>0</v>
      </c>
      <c r="H35" s="6">
        <v>20254.73</v>
      </c>
      <c r="I35" s="6">
        <v>0.27</v>
      </c>
      <c r="J35" s="6">
        <v>1260.65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0.27000000000043656</v>
      </c>
      <c r="O35" s="6">
        <f t="shared" si="4"/>
        <v>0.27000000000043656</v>
      </c>
      <c r="P35" s="6">
        <f t="shared" si="5"/>
        <v>99.9986669958035</v>
      </c>
    </row>
    <row r="36" spans="1:16" ht="25.5">
      <c r="A36" s="4" t="s">
        <v>166</v>
      </c>
      <c r="B36" s="5" t="s">
        <v>167</v>
      </c>
      <c r="C36" s="6">
        <v>61120</v>
      </c>
      <c r="D36" s="6">
        <v>61120</v>
      </c>
      <c r="E36" s="6">
        <v>56274</v>
      </c>
      <c r="F36" s="6">
        <v>48282</v>
      </c>
      <c r="G36" s="6">
        <v>0</v>
      </c>
      <c r="H36" s="6">
        <v>48282</v>
      </c>
      <c r="I36" s="6">
        <v>0</v>
      </c>
      <c r="J36" s="6">
        <v>2988.23</v>
      </c>
      <c r="K36" s="6">
        <f t="shared" si="0"/>
        <v>7992</v>
      </c>
      <c r="L36" s="6">
        <f t="shared" si="1"/>
        <v>12838</v>
      </c>
      <c r="M36" s="6">
        <f t="shared" si="2"/>
        <v>85.79805949461563</v>
      </c>
      <c r="N36" s="6">
        <f t="shared" si="3"/>
        <v>12838</v>
      </c>
      <c r="O36" s="6">
        <f t="shared" si="4"/>
        <v>7992</v>
      </c>
      <c r="P36" s="6">
        <f t="shared" si="5"/>
        <v>85.79805949461563</v>
      </c>
    </row>
    <row r="37" spans="1:16" ht="12.75">
      <c r="A37" s="4" t="s">
        <v>168</v>
      </c>
      <c r="B37" s="5" t="s">
        <v>169</v>
      </c>
      <c r="C37" s="6">
        <v>200000</v>
      </c>
      <c r="D37" s="6">
        <v>238050</v>
      </c>
      <c r="E37" s="6">
        <v>194110</v>
      </c>
      <c r="F37" s="6">
        <v>171017</v>
      </c>
      <c r="G37" s="6">
        <v>0</v>
      </c>
      <c r="H37" s="6">
        <v>168417</v>
      </c>
      <c r="I37" s="6">
        <v>2600</v>
      </c>
      <c r="J37" s="6">
        <v>38319.5</v>
      </c>
      <c r="K37" s="6">
        <f t="shared" si="0"/>
        <v>23093</v>
      </c>
      <c r="L37" s="6">
        <f t="shared" si="1"/>
        <v>67033</v>
      </c>
      <c r="M37" s="6">
        <f t="shared" si="2"/>
        <v>88.10313739632167</v>
      </c>
      <c r="N37" s="6">
        <f t="shared" si="3"/>
        <v>69633</v>
      </c>
      <c r="O37" s="6">
        <f t="shared" si="4"/>
        <v>25693</v>
      </c>
      <c r="P37" s="6">
        <f t="shared" si="5"/>
        <v>86.7636906908454</v>
      </c>
    </row>
    <row r="38" spans="1:16" ht="76.5">
      <c r="A38" s="4" t="s">
        <v>170</v>
      </c>
      <c r="B38" s="5" t="s">
        <v>171</v>
      </c>
      <c r="C38" s="6">
        <v>1034559</v>
      </c>
      <c r="D38" s="6">
        <v>1290559</v>
      </c>
      <c r="E38" s="6">
        <v>1070211.55</v>
      </c>
      <c r="F38" s="6">
        <v>1032047.55</v>
      </c>
      <c r="G38" s="6">
        <v>0</v>
      </c>
      <c r="H38" s="6">
        <v>1032047.55</v>
      </c>
      <c r="I38" s="6">
        <v>0</v>
      </c>
      <c r="J38" s="6">
        <v>153218.38</v>
      </c>
      <c r="K38" s="6">
        <f t="shared" si="0"/>
        <v>38164</v>
      </c>
      <c r="L38" s="6">
        <f t="shared" si="1"/>
        <v>258511.44999999995</v>
      </c>
      <c r="M38" s="6">
        <f t="shared" si="2"/>
        <v>96.43397606762886</v>
      </c>
      <c r="N38" s="6">
        <f t="shared" si="3"/>
        <v>258511.44999999995</v>
      </c>
      <c r="O38" s="6">
        <f t="shared" si="4"/>
        <v>38164</v>
      </c>
      <c r="P38" s="6">
        <f t="shared" si="5"/>
        <v>96.43397606762886</v>
      </c>
    </row>
    <row r="39" spans="1:16" ht="76.5">
      <c r="A39" s="4" t="s">
        <v>172</v>
      </c>
      <c r="B39" s="5" t="s">
        <v>171</v>
      </c>
      <c r="C39" s="6">
        <v>64492</v>
      </c>
      <c r="D39" s="6">
        <v>70948</v>
      </c>
      <c r="E39" s="6">
        <v>70948</v>
      </c>
      <c r="F39" s="6">
        <v>70948</v>
      </c>
      <c r="G39" s="6">
        <v>0</v>
      </c>
      <c r="H39" s="6">
        <v>70946.39</v>
      </c>
      <c r="I39" s="6">
        <v>1.61</v>
      </c>
      <c r="J39" s="6">
        <v>1892.73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1.610000000000582</v>
      </c>
      <c r="O39" s="6">
        <f t="shared" si="4"/>
        <v>1.610000000000582</v>
      </c>
      <c r="P39" s="6">
        <f t="shared" si="5"/>
        <v>99.99773073236736</v>
      </c>
    </row>
    <row r="40" spans="1:16" ht="12.75">
      <c r="A40" s="4" t="s">
        <v>173</v>
      </c>
      <c r="B40" s="5" t="s">
        <v>174</v>
      </c>
      <c r="C40" s="6">
        <v>780344</v>
      </c>
      <c r="D40" s="6">
        <v>830344</v>
      </c>
      <c r="E40" s="6">
        <v>692601</v>
      </c>
      <c r="F40" s="6">
        <v>641515</v>
      </c>
      <c r="G40" s="6">
        <v>0</v>
      </c>
      <c r="H40" s="6">
        <v>641515</v>
      </c>
      <c r="I40" s="6">
        <v>0</v>
      </c>
      <c r="J40" s="6">
        <v>0</v>
      </c>
      <c r="K40" s="6">
        <f t="shared" si="0"/>
        <v>51086</v>
      </c>
      <c r="L40" s="6">
        <f t="shared" si="1"/>
        <v>188829</v>
      </c>
      <c r="M40" s="6">
        <f t="shared" si="2"/>
        <v>92.62403606116652</v>
      </c>
      <c r="N40" s="6">
        <f t="shared" si="3"/>
        <v>188829</v>
      </c>
      <c r="O40" s="6">
        <f t="shared" si="4"/>
        <v>51086</v>
      </c>
      <c r="P40" s="6">
        <f t="shared" si="5"/>
        <v>92.62403606116652</v>
      </c>
    </row>
    <row r="41" spans="1:16" ht="12.75">
      <c r="A41" s="4" t="s">
        <v>175</v>
      </c>
      <c r="B41" s="5" t="s">
        <v>176</v>
      </c>
      <c r="C41" s="6">
        <v>793338</v>
      </c>
      <c r="D41" s="6">
        <v>793338</v>
      </c>
      <c r="E41" s="6">
        <v>680287</v>
      </c>
      <c r="F41" s="6">
        <v>661364</v>
      </c>
      <c r="G41" s="6">
        <v>0</v>
      </c>
      <c r="H41" s="6">
        <v>661364</v>
      </c>
      <c r="I41" s="6">
        <v>0</v>
      </c>
      <c r="J41" s="6">
        <v>0</v>
      </c>
      <c r="K41" s="6">
        <f t="shared" si="0"/>
        <v>18923</v>
      </c>
      <c r="L41" s="6">
        <f t="shared" si="1"/>
        <v>131974</v>
      </c>
      <c r="M41" s="6">
        <f t="shared" si="2"/>
        <v>97.21837988966422</v>
      </c>
      <c r="N41" s="6">
        <f t="shared" si="3"/>
        <v>131974</v>
      </c>
      <c r="O41" s="6">
        <f t="shared" si="4"/>
        <v>18923</v>
      </c>
      <c r="P41" s="6">
        <f t="shared" si="5"/>
        <v>97.21837988966422</v>
      </c>
    </row>
    <row r="42" spans="1:16" ht="12.75">
      <c r="A42" s="4" t="s">
        <v>177</v>
      </c>
      <c r="B42" s="5" t="s">
        <v>178</v>
      </c>
      <c r="C42" s="6">
        <v>49412754</v>
      </c>
      <c r="D42" s="6">
        <v>49663289</v>
      </c>
      <c r="E42" s="6">
        <v>45387192</v>
      </c>
      <c r="F42" s="6">
        <v>44606056</v>
      </c>
      <c r="G42" s="6">
        <v>0</v>
      </c>
      <c r="H42" s="6">
        <v>44606056</v>
      </c>
      <c r="I42" s="6">
        <v>0</v>
      </c>
      <c r="J42" s="6">
        <v>0</v>
      </c>
      <c r="K42" s="6">
        <f t="shared" si="0"/>
        <v>781136</v>
      </c>
      <c r="L42" s="6">
        <f t="shared" si="1"/>
        <v>5057233</v>
      </c>
      <c r="M42" s="6">
        <f t="shared" si="2"/>
        <v>98.27895059028988</v>
      </c>
      <c r="N42" s="6">
        <f t="shared" si="3"/>
        <v>5057233</v>
      </c>
      <c r="O42" s="6">
        <f t="shared" si="4"/>
        <v>781136</v>
      </c>
      <c r="P42" s="6">
        <f t="shared" si="5"/>
        <v>98.27895059028988</v>
      </c>
    </row>
    <row r="43" spans="1:16" ht="25.5">
      <c r="A43" s="4" t="s">
        <v>179</v>
      </c>
      <c r="B43" s="5" t="s">
        <v>180</v>
      </c>
      <c r="C43" s="6">
        <v>2327978</v>
      </c>
      <c r="D43" s="6">
        <v>2387978</v>
      </c>
      <c r="E43" s="6">
        <v>2118943</v>
      </c>
      <c r="F43" s="6">
        <v>2098495</v>
      </c>
      <c r="G43" s="6">
        <v>0</v>
      </c>
      <c r="H43" s="6">
        <v>2098495</v>
      </c>
      <c r="I43" s="6">
        <v>0</v>
      </c>
      <c r="J43" s="6">
        <v>0</v>
      </c>
      <c r="K43" s="6">
        <f t="shared" si="0"/>
        <v>20448</v>
      </c>
      <c r="L43" s="6">
        <f t="shared" si="1"/>
        <v>289483</v>
      </c>
      <c r="M43" s="6">
        <f t="shared" si="2"/>
        <v>99.0349905589721</v>
      </c>
      <c r="N43" s="6">
        <f t="shared" si="3"/>
        <v>289483</v>
      </c>
      <c r="O43" s="6">
        <f t="shared" si="4"/>
        <v>20448</v>
      </c>
      <c r="P43" s="6">
        <f t="shared" si="5"/>
        <v>99.0349905589721</v>
      </c>
    </row>
    <row r="44" spans="1:16" ht="12.75">
      <c r="A44" s="4" t="s">
        <v>181</v>
      </c>
      <c r="B44" s="5" t="s">
        <v>182</v>
      </c>
      <c r="C44" s="6">
        <v>5728509</v>
      </c>
      <c r="D44" s="6">
        <v>5979309</v>
      </c>
      <c r="E44" s="6">
        <v>5402833</v>
      </c>
      <c r="F44" s="6">
        <v>5402833</v>
      </c>
      <c r="G44" s="6">
        <v>0</v>
      </c>
      <c r="H44" s="6">
        <v>5402833</v>
      </c>
      <c r="I44" s="6">
        <v>0</v>
      </c>
      <c r="J44" s="6">
        <v>0</v>
      </c>
      <c r="K44" s="6">
        <f t="shared" si="0"/>
        <v>0</v>
      </c>
      <c r="L44" s="6">
        <f t="shared" si="1"/>
        <v>576476</v>
      </c>
      <c r="M44" s="6">
        <f t="shared" si="2"/>
        <v>100</v>
      </c>
      <c r="N44" s="6">
        <f t="shared" si="3"/>
        <v>576476</v>
      </c>
      <c r="O44" s="6">
        <f t="shared" si="4"/>
        <v>0</v>
      </c>
      <c r="P44" s="6">
        <f t="shared" si="5"/>
        <v>100</v>
      </c>
    </row>
    <row r="45" spans="1:16" ht="12.75">
      <c r="A45" s="4" t="s">
        <v>183</v>
      </c>
      <c r="B45" s="5" t="s">
        <v>184</v>
      </c>
      <c r="C45" s="6">
        <v>943665</v>
      </c>
      <c r="D45" s="6">
        <v>993665</v>
      </c>
      <c r="E45" s="6">
        <v>846079</v>
      </c>
      <c r="F45" s="6">
        <v>819195</v>
      </c>
      <c r="G45" s="6">
        <v>0</v>
      </c>
      <c r="H45" s="6">
        <v>819195</v>
      </c>
      <c r="I45" s="6">
        <v>0</v>
      </c>
      <c r="J45" s="6">
        <v>0</v>
      </c>
      <c r="K45" s="6">
        <f t="shared" si="0"/>
        <v>26884</v>
      </c>
      <c r="L45" s="6">
        <f t="shared" si="1"/>
        <v>174470</v>
      </c>
      <c r="M45" s="6">
        <f t="shared" si="2"/>
        <v>96.82251893735692</v>
      </c>
      <c r="N45" s="6">
        <f t="shared" si="3"/>
        <v>174470</v>
      </c>
      <c r="O45" s="6">
        <f t="shared" si="4"/>
        <v>26884</v>
      </c>
      <c r="P45" s="6">
        <f t="shared" si="5"/>
        <v>96.82251893735692</v>
      </c>
    </row>
    <row r="46" spans="1:16" ht="12.75">
      <c r="A46" s="4" t="s">
        <v>185</v>
      </c>
      <c r="B46" s="5" t="s">
        <v>186</v>
      </c>
      <c r="C46" s="6">
        <v>37700</v>
      </c>
      <c r="D46" s="6">
        <v>39975</v>
      </c>
      <c r="E46" s="6">
        <v>37190</v>
      </c>
      <c r="F46" s="6">
        <v>37190</v>
      </c>
      <c r="G46" s="6">
        <v>0</v>
      </c>
      <c r="H46" s="6">
        <v>37190</v>
      </c>
      <c r="I46" s="6">
        <v>0</v>
      </c>
      <c r="J46" s="6">
        <v>0</v>
      </c>
      <c r="K46" s="6">
        <f t="shared" si="0"/>
        <v>0</v>
      </c>
      <c r="L46" s="6">
        <f t="shared" si="1"/>
        <v>2785</v>
      </c>
      <c r="M46" s="6">
        <f t="shared" si="2"/>
        <v>100</v>
      </c>
      <c r="N46" s="6">
        <f t="shared" si="3"/>
        <v>2785</v>
      </c>
      <c r="O46" s="6">
        <f t="shared" si="4"/>
        <v>0</v>
      </c>
      <c r="P46" s="6">
        <f t="shared" si="5"/>
        <v>100</v>
      </c>
    </row>
    <row r="47" spans="1:16" ht="25.5">
      <c r="A47" s="4" t="s">
        <v>187</v>
      </c>
      <c r="B47" s="5" t="s">
        <v>188</v>
      </c>
      <c r="C47" s="6">
        <v>15798321</v>
      </c>
      <c r="D47" s="6">
        <v>18400211</v>
      </c>
      <c r="E47" s="6">
        <v>16406817</v>
      </c>
      <c r="F47" s="6">
        <v>15341632</v>
      </c>
      <c r="G47" s="6">
        <v>0</v>
      </c>
      <c r="H47" s="6">
        <v>15341632</v>
      </c>
      <c r="I47" s="6">
        <v>0</v>
      </c>
      <c r="J47" s="6">
        <v>0</v>
      </c>
      <c r="K47" s="6">
        <f t="shared" si="0"/>
        <v>1065185</v>
      </c>
      <c r="L47" s="6">
        <f t="shared" si="1"/>
        <v>3058579</v>
      </c>
      <c r="M47" s="6">
        <f t="shared" si="2"/>
        <v>93.50766818451135</v>
      </c>
      <c r="N47" s="6">
        <f t="shared" si="3"/>
        <v>3058579</v>
      </c>
      <c r="O47" s="6">
        <f t="shared" si="4"/>
        <v>1065185</v>
      </c>
      <c r="P47" s="6">
        <f t="shared" si="5"/>
        <v>93.50766818451135</v>
      </c>
    </row>
    <row r="48" spans="1:16" ht="25.5">
      <c r="A48" s="4" t="s">
        <v>189</v>
      </c>
      <c r="B48" s="5" t="s">
        <v>190</v>
      </c>
      <c r="C48" s="6">
        <v>4134649</v>
      </c>
      <c r="D48" s="6">
        <v>20818075</v>
      </c>
      <c r="E48" s="6">
        <v>14646056.1</v>
      </c>
      <c r="F48" s="6">
        <v>8459027.1</v>
      </c>
      <c r="G48" s="6">
        <v>0</v>
      </c>
      <c r="H48" s="6">
        <v>8459027.1</v>
      </c>
      <c r="I48" s="6">
        <v>0</v>
      </c>
      <c r="J48" s="6">
        <v>11480549.3</v>
      </c>
      <c r="K48" s="6">
        <f t="shared" si="0"/>
        <v>6187029</v>
      </c>
      <c r="L48" s="6">
        <f t="shared" si="1"/>
        <v>12359047.9</v>
      </c>
      <c r="M48" s="6">
        <f t="shared" si="2"/>
        <v>57.75634779932326</v>
      </c>
      <c r="N48" s="6">
        <f t="shared" si="3"/>
        <v>12359047.9</v>
      </c>
      <c r="O48" s="6">
        <f t="shared" si="4"/>
        <v>6187029</v>
      </c>
      <c r="P48" s="6">
        <f t="shared" si="5"/>
        <v>57.75634779932326</v>
      </c>
    </row>
    <row r="49" spans="1:16" ht="38.25">
      <c r="A49" s="4" t="s">
        <v>191</v>
      </c>
      <c r="B49" s="5" t="s">
        <v>192</v>
      </c>
      <c r="C49" s="6">
        <v>427872</v>
      </c>
      <c r="D49" s="6">
        <v>452220</v>
      </c>
      <c r="E49" s="6">
        <v>452220</v>
      </c>
      <c r="F49" s="6">
        <v>452220</v>
      </c>
      <c r="G49" s="6">
        <v>0</v>
      </c>
      <c r="H49" s="6">
        <v>452220</v>
      </c>
      <c r="I49" s="6">
        <v>0</v>
      </c>
      <c r="J49" s="6">
        <v>243324.29</v>
      </c>
      <c r="K49" s="6">
        <f t="shared" si="0"/>
        <v>0</v>
      </c>
      <c r="L49" s="6">
        <f t="shared" si="1"/>
        <v>0</v>
      </c>
      <c r="M49" s="6">
        <f t="shared" si="2"/>
        <v>100</v>
      </c>
      <c r="N49" s="6">
        <f t="shared" si="3"/>
        <v>0</v>
      </c>
      <c r="O49" s="6">
        <f t="shared" si="4"/>
        <v>0</v>
      </c>
      <c r="P49" s="6">
        <f t="shared" si="5"/>
        <v>100</v>
      </c>
    </row>
    <row r="50" spans="1:16" ht="38.25">
      <c r="A50" s="4" t="s">
        <v>193</v>
      </c>
      <c r="B50" s="5" t="s">
        <v>194</v>
      </c>
      <c r="C50" s="6">
        <v>63700</v>
      </c>
      <c r="D50" s="6">
        <v>22683</v>
      </c>
      <c r="E50" s="6">
        <v>22682.99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0</v>
      </c>
      <c r="L50" s="6">
        <f t="shared" si="1"/>
        <v>0.00999999999839929</v>
      </c>
      <c r="M50" s="6">
        <f t="shared" si="2"/>
        <v>100</v>
      </c>
      <c r="N50" s="6">
        <f t="shared" si="3"/>
        <v>0.00999999999839929</v>
      </c>
      <c r="O50" s="6">
        <f t="shared" si="4"/>
        <v>0</v>
      </c>
      <c r="P50" s="6">
        <f t="shared" si="5"/>
        <v>100</v>
      </c>
    </row>
    <row r="51" spans="1:16" ht="12.75">
      <c r="A51" s="4" t="s">
        <v>195</v>
      </c>
      <c r="B51" s="5" t="s">
        <v>196</v>
      </c>
      <c r="C51" s="6">
        <v>1011866</v>
      </c>
      <c r="D51" s="6">
        <v>1660081</v>
      </c>
      <c r="E51" s="6">
        <v>1546978</v>
      </c>
      <c r="F51" s="6">
        <v>1345532.75</v>
      </c>
      <c r="G51" s="6">
        <v>0</v>
      </c>
      <c r="H51" s="6">
        <v>1337432.75</v>
      </c>
      <c r="I51" s="6">
        <v>8100</v>
      </c>
      <c r="J51" s="6">
        <v>8100</v>
      </c>
      <c r="K51" s="6">
        <f t="shared" si="0"/>
        <v>201445.25</v>
      </c>
      <c r="L51" s="6">
        <f t="shared" si="1"/>
        <v>314548.25</v>
      </c>
      <c r="M51" s="6">
        <f t="shared" si="2"/>
        <v>86.97814383914962</v>
      </c>
      <c r="N51" s="6">
        <f t="shared" si="3"/>
        <v>322648.25</v>
      </c>
      <c r="O51" s="6">
        <f t="shared" si="4"/>
        <v>209545.25</v>
      </c>
      <c r="P51" s="6">
        <f t="shared" si="5"/>
        <v>86.45454233996863</v>
      </c>
    </row>
    <row r="52" spans="1:16" ht="25.5">
      <c r="A52" s="4" t="s">
        <v>197</v>
      </c>
      <c r="B52" s="5" t="s">
        <v>198</v>
      </c>
      <c r="C52" s="6">
        <v>2526842</v>
      </c>
      <c r="D52" s="6">
        <v>3226842</v>
      </c>
      <c r="E52" s="6">
        <v>2835766</v>
      </c>
      <c r="F52" s="6">
        <v>2419968</v>
      </c>
      <c r="G52" s="6">
        <v>0</v>
      </c>
      <c r="H52" s="6">
        <v>2419968</v>
      </c>
      <c r="I52" s="6">
        <v>0</v>
      </c>
      <c r="J52" s="6">
        <v>0</v>
      </c>
      <c r="K52" s="6">
        <f t="shared" si="0"/>
        <v>415798</v>
      </c>
      <c r="L52" s="6">
        <f t="shared" si="1"/>
        <v>806874</v>
      </c>
      <c r="M52" s="6">
        <f t="shared" si="2"/>
        <v>85.33736563595163</v>
      </c>
      <c r="N52" s="6">
        <f t="shared" si="3"/>
        <v>806874</v>
      </c>
      <c r="O52" s="6">
        <f t="shared" si="4"/>
        <v>415798</v>
      </c>
      <c r="P52" s="6">
        <f t="shared" si="5"/>
        <v>85.33736563595163</v>
      </c>
    </row>
    <row r="53" spans="1:16" ht="25.5">
      <c r="A53" s="4" t="s">
        <v>199</v>
      </c>
      <c r="B53" s="5" t="s">
        <v>200</v>
      </c>
      <c r="C53" s="6">
        <v>33109</v>
      </c>
      <c r="D53" s="6">
        <v>41449</v>
      </c>
      <c r="E53" s="6">
        <v>30986</v>
      </c>
      <c r="F53" s="6">
        <v>27594</v>
      </c>
      <c r="G53" s="6">
        <v>0</v>
      </c>
      <c r="H53" s="6">
        <v>27594</v>
      </c>
      <c r="I53" s="6">
        <v>0</v>
      </c>
      <c r="J53" s="6">
        <v>9083.53</v>
      </c>
      <c r="K53" s="6">
        <f t="shared" si="0"/>
        <v>3392</v>
      </c>
      <c r="L53" s="6">
        <f t="shared" si="1"/>
        <v>13855</v>
      </c>
      <c r="M53" s="6">
        <f t="shared" si="2"/>
        <v>89.0531207642161</v>
      </c>
      <c r="N53" s="6">
        <f t="shared" si="3"/>
        <v>13855</v>
      </c>
      <c r="O53" s="6">
        <f t="shared" si="4"/>
        <v>3392</v>
      </c>
      <c r="P53" s="6">
        <f t="shared" si="5"/>
        <v>89.0531207642161</v>
      </c>
    </row>
    <row r="54" spans="1:16" ht="12.75">
      <c r="A54" s="4" t="s">
        <v>201</v>
      </c>
      <c r="B54" s="5" t="s">
        <v>202</v>
      </c>
      <c r="C54" s="6">
        <v>9000</v>
      </c>
      <c r="D54" s="6">
        <v>9000</v>
      </c>
      <c r="E54" s="6">
        <v>8637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5640</v>
      </c>
      <c r="L54" s="6">
        <f t="shared" si="1"/>
        <v>6003</v>
      </c>
      <c r="M54" s="6">
        <f t="shared" si="2"/>
        <v>34.69954845432442</v>
      </c>
      <c r="N54" s="6">
        <f t="shared" si="3"/>
        <v>6003</v>
      </c>
      <c r="O54" s="6">
        <f t="shared" si="4"/>
        <v>5640</v>
      </c>
      <c r="P54" s="6">
        <f t="shared" si="5"/>
        <v>34.69954845432442</v>
      </c>
    </row>
    <row r="55" spans="1:16" ht="25.5">
      <c r="A55" s="4" t="s">
        <v>203</v>
      </c>
      <c r="B55" s="5" t="s">
        <v>204</v>
      </c>
      <c r="C55" s="6">
        <v>707205</v>
      </c>
      <c r="D55" s="6">
        <v>734216</v>
      </c>
      <c r="E55" s="6">
        <v>676929</v>
      </c>
      <c r="F55" s="6">
        <v>651603.44</v>
      </c>
      <c r="G55" s="6">
        <v>0</v>
      </c>
      <c r="H55" s="6">
        <v>618286.3</v>
      </c>
      <c r="I55" s="6">
        <v>33317.14</v>
      </c>
      <c r="J55" s="6">
        <v>33317.14</v>
      </c>
      <c r="K55" s="6">
        <f t="shared" si="0"/>
        <v>25325.560000000056</v>
      </c>
      <c r="L55" s="6">
        <f t="shared" si="1"/>
        <v>82612.56000000006</v>
      </c>
      <c r="M55" s="6">
        <f t="shared" si="2"/>
        <v>96.25875682678685</v>
      </c>
      <c r="N55" s="6">
        <f t="shared" si="3"/>
        <v>115929.69999999995</v>
      </c>
      <c r="O55" s="6">
        <f t="shared" si="4"/>
        <v>58642.69999999995</v>
      </c>
      <c r="P55" s="6">
        <f t="shared" si="5"/>
        <v>91.3369496653268</v>
      </c>
    </row>
    <row r="56" spans="1:16" ht="25.5">
      <c r="A56" s="4" t="s">
        <v>205</v>
      </c>
      <c r="B56" s="5" t="s">
        <v>206</v>
      </c>
      <c r="C56" s="6">
        <v>41400</v>
      </c>
      <c r="D56" s="6">
        <v>41400</v>
      </c>
      <c r="E56" s="6">
        <v>41400</v>
      </c>
      <c r="F56" s="6">
        <v>40896</v>
      </c>
      <c r="G56" s="6">
        <v>0</v>
      </c>
      <c r="H56" s="6">
        <v>40396</v>
      </c>
      <c r="I56" s="6">
        <v>500</v>
      </c>
      <c r="J56" s="6">
        <v>0</v>
      </c>
      <c r="K56" s="6">
        <f t="shared" si="0"/>
        <v>504</v>
      </c>
      <c r="L56" s="6">
        <f t="shared" si="1"/>
        <v>504</v>
      </c>
      <c r="M56" s="6">
        <f t="shared" si="2"/>
        <v>98.78260869565217</v>
      </c>
      <c r="N56" s="6">
        <f t="shared" si="3"/>
        <v>1004</v>
      </c>
      <c r="O56" s="6">
        <f t="shared" si="4"/>
        <v>1004</v>
      </c>
      <c r="P56" s="6">
        <f t="shared" si="5"/>
        <v>97.57487922705313</v>
      </c>
    </row>
    <row r="57" spans="1:16" ht="25.5">
      <c r="A57" s="4" t="s">
        <v>207</v>
      </c>
      <c r="B57" s="5" t="s">
        <v>208</v>
      </c>
      <c r="C57" s="6">
        <v>42600</v>
      </c>
      <c r="D57" s="6">
        <v>42600</v>
      </c>
      <c r="E57" s="6">
        <v>41200</v>
      </c>
      <c r="F57" s="6">
        <v>30792.96</v>
      </c>
      <c r="G57" s="6">
        <v>0</v>
      </c>
      <c r="H57" s="6">
        <v>30792.96</v>
      </c>
      <c r="I57" s="6">
        <v>0</v>
      </c>
      <c r="J57" s="6">
        <v>0</v>
      </c>
      <c r="K57" s="6">
        <f t="shared" si="0"/>
        <v>10407.04</v>
      </c>
      <c r="L57" s="6">
        <f t="shared" si="1"/>
        <v>11807.04</v>
      </c>
      <c r="M57" s="6">
        <f t="shared" si="2"/>
        <v>74.74019417475728</v>
      </c>
      <c r="N57" s="6">
        <f t="shared" si="3"/>
        <v>11807.04</v>
      </c>
      <c r="O57" s="6">
        <f t="shared" si="4"/>
        <v>10407.04</v>
      </c>
      <c r="P57" s="6">
        <f t="shared" si="5"/>
        <v>74.74019417475728</v>
      </c>
    </row>
    <row r="58" spans="1:16" ht="51">
      <c r="A58" s="4" t="s">
        <v>209</v>
      </c>
      <c r="B58" s="5" t="s">
        <v>210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211</v>
      </c>
      <c r="B59" s="5" t="s">
        <v>212</v>
      </c>
      <c r="C59" s="6">
        <v>2239800</v>
      </c>
      <c r="D59" s="6">
        <v>2500081</v>
      </c>
      <c r="E59" s="6">
        <v>2369009</v>
      </c>
      <c r="F59" s="6">
        <v>2271101.4</v>
      </c>
      <c r="G59" s="6">
        <v>0</v>
      </c>
      <c r="H59" s="6">
        <v>2271101.4</v>
      </c>
      <c r="I59" s="6">
        <v>0</v>
      </c>
      <c r="J59" s="6">
        <v>0</v>
      </c>
      <c r="K59" s="6">
        <f t="shared" si="0"/>
        <v>97907.6000000001</v>
      </c>
      <c r="L59" s="6">
        <f t="shared" si="1"/>
        <v>228979.6000000001</v>
      </c>
      <c r="M59" s="6">
        <f t="shared" si="2"/>
        <v>95.86714951272873</v>
      </c>
      <c r="N59" s="6">
        <f t="shared" si="3"/>
        <v>228979.6000000001</v>
      </c>
      <c r="O59" s="6">
        <f t="shared" si="4"/>
        <v>97907.6000000001</v>
      </c>
      <c r="P59" s="6">
        <f t="shared" si="5"/>
        <v>95.86714951272873</v>
      </c>
    </row>
    <row r="60" spans="1:16" ht="51">
      <c r="A60" s="4" t="s">
        <v>213</v>
      </c>
      <c r="B60" s="5" t="s">
        <v>214</v>
      </c>
      <c r="C60" s="6">
        <v>760115</v>
      </c>
      <c r="D60" s="6">
        <v>760115</v>
      </c>
      <c r="E60" s="6">
        <v>746084</v>
      </c>
      <c r="F60" s="6">
        <v>746083.12</v>
      </c>
      <c r="G60" s="6">
        <v>0</v>
      </c>
      <c r="H60" s="6">
        <v>734896.69</v>
      </c>
      <c r="I60" s="6">
        <v>11186.43</v>
      </c>
      <c r="J60" s="6">
        <v>11186.43</v>
      </c>
      <c r="K60" s="6">
        <f t="shared" si="0"/>
        <v>0.8800000000046566</v>
      </c>
      <c r="L60" s="6">
        <f t="shared" si="1"/>
        <v>14031.880000000005</v>
      </c>
      <c r="M60" s="6">
        <f t="shared" si="2"/>
        <v>99.99988205081465</v>
      </c>
      <c r="N60" s="6">
        <f t="shared" si="3"/>
        <v>25218.310000000056</v>
      </c>
      <c r="O60" s="6">
        <f t="shared" si="4"/>
        <v>11187.310000000056</v>
      </c>
      <c r="P60" s="6">
        <f t="shared" si="5"/>
        <v>98.5005294310024</v>
      </c>
    </row>
    <row r="61" spans="1:16" ht="25.5">
      <c r="A61" s="4" t="s">
        <v>215</v>
      </c>
      <c r="B61" s="5" t="s">
        <v>216</v>
      </c>
      <c r="C61" s="6">
        <v>80000</v>
      </c>
      <c r="D61" s="6">
        <v>101000</v>
      </c>
      <c r="E61" s="6">
        <v>101000</v>
      </c>
      <c r="F61" s="6">
        <v>100997.96</v>
      </c>
      <c r="G61" s="6">
        <v>0</v>
      </c>
      <c r="H61" s="6">
        <v>100348.01</v>
      </c>
      <c r="I61" s="6">
        <v>649.95</v>
      </c>
      <c r="J61" s="6">
        <v>0</v>
      </c>
      <c r="K61" s="6">
        <f t="shared" si="0"/>
        <v>2.039999999993597</v>
      </c>
      <c r="L61" s="6">
        <f t="shared" si="1"/>
        <v>2.039999999993597</v>
      </c>
      <c r="M61" s="6">
        <f t="shared" si="2"/>
        <v>99.9979801980198</v>
      </c>
      <c r="N61" s="6">
        <f t="shared" si="3"/>
        <v>651.9900000000052</v>
      </c>
      <c r="O61" s="6">
        <f t="shared" si="4"/>
        <v>651.9900000000052</v>
      </c>
      <c r="P61" s="6">
        <f t="shared" si="5"/>
        <v>99.35446534653465</v>
      </c>
    </row>
    <row r="62" spans="1:16" ht="25.5">
      <c r="A62" s="4" t="s">
        <v>217</v>
      </c>
      <c r="B62" s="5" t="s">
        <v>218</v>
      </c>
      <c r="C62" s="6">
        <v>13203149</v>
      </c>
      <c r="D62" s="6">
        <v>13803149</v>
      </c>
      <c r="E62" s="6">
        <v>12498785</v>
      </c>
      <c r="F62" s="6">
        <v>12323360</v>
      </c>
      <c r="G62" s="6">
        <v>0</v>
      </c>
      <c r="H62" s="6">
        <v>12323360</v>
      </c>
      <c r="I62" s="6">
        <v>0</v>
      </c>
      <c r="J62" s="6">
        <v>0</v>
      </c>
      <c r="K62" s="6">
        <f t="shared" si="0"/>
        <v>175425</v>
      </c>
      <c r="L62" s="6">
        <f t="shared" si="1"/>
        <v>1479789</v>
      </c>
      <c r="M62" s="6">
        <f t="shared" si="2"/>
        <v>98.59646357625961</v>
      </c>
      <c r="N62" s="6">
        <f t="shared" si="3"/>
        <v>1479789</v>
      </c>
      <c r="O62" s="6">
        <f t="shared" si="4"/>
        <v>175425</v>
      </c>
      <c r="P62" s="6">
        <f t="shared" si="5"/>
        <v>98.59646357625961</v>
      </c>
    </row>
    <row r="63" spans="1:16" ht="38.25">
      <c r="A63" s="4" t="s">
        <v>219</v>
      </c>
      <c r="B63" s="5" t="s">
        <v>220</v>
      </c>
      <c r="C63" s="6">
        <v>37280</v>
      </c>
      <c r="D63" s="6">
        <v>50745</v>
      </c>
      <c r="E63" s="6">
        <v>37280</v>
      </c>
      <c r="F63" s="6">
        <v>29771</v>
      </c>
      <c r="G63" s="6">
        <v>0</v>
      </c>
      <c r="H63" s="6">
        <v>29770.06</v>
      </c>
      <c r="I63" s="6">
        <v>0.94</v>
      </c>
      <c r="J63" s="6">
        <v>16826.65</v>
      </c>
      <c r="K63" s="6">
        <f t="shared" si="0"/>
        <v>7509</v>
      </c>
      <c r="L63" s="6">
        <f t="shared" si="1"/>
        <v>20974</v>
      </c>
      <c r="M63" s="6">
        <f t="shared" si="2"/>
        <v>79.85783261802575</v>
      </c>
      <c r="N63" s="6">
        <f t="shared" si="3"/>
        <v>20974.94</v>
      </c>
      <c r="O63" s="6">
        <f t="shared" si="4"/>
        <v>7509.939999999999</v>
      </c>
      <c r="P63" s="6">
        <f t="shared" si="5"/>
        <v>79.85531115879829</v>
      </c>
    </row>
    <row r="64" spans="1:16" ht="12.75">
      <c r="A64" s="11" t="s">
        <v>221</v>
      </c>
      <c r="B64" s="12" t="s">
        <v>222</v>
      </c>
      <c r="C64" s="13">
        <v>4816299</v>
      </c>
      <c r="D64" s="13">
        <v>5384213</v>
      </c>
      <c r="E64" s="13">
        <v>5115033</v>
      </c>
      <c r="F64" s="13">
        <v>3651926.5</v>
      </c>
      <c r="G64" s="13">
        <v>0</v>
      </c>
      <c r="H64" s="13">
        <v>3621329.62</v>
      </c>
      <c r="I64" s="13">
        <v>30596.88</v>
      </c>
      <c r="J64" s="13">
        <v>8800.96</v>
      </c>
      <c r="K64" s="13">
        <f t="shared" si="0"/>
        <v>1463106.5</v>
      </c>
      <c r="L64" s="13">
        <f t="shared" si="1"/>
        <v>1732286.5</v>
      </c>
      <c r="M64" s="13">
        <f t="shared" si="2"/>
        <v>71.3959518931745</v>
      </c>
      <c r="N64" s="13">
        <f t="shared" si="3"/>
        <v>1762883.38</v>
      </c>
      <c r="O64" s="13">
        <f t="shared" si="4"/>
        <v>1493703.38</v>
      </c>
      <c r="P64" s="13">
        <f t="shared" si="5"/>
        <v>70.79777628023123</v>
      </c>
    </row>
    <row r="65" spans="1:16" ht="12.75">
      <c r="A65" s="4" t="s">
        <v>223</v>
      </c>
      <c r="B65" s="5" t="s">
        <v>224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225</v>
      </c>
      <c r="B66" s="5" t="s">
        <v>226</v>
      </c>
      <c r="C66" s="6">
        <v>3989000</v>
      </c>
      <c r="D66" s="6">
        <v>4056891</v>
      </c>
      <c r="E66" s="6">
        <v>3812881</v>
      </c>
      <c r="F66" s="6">
        <v>2460707.5</v>
      </c>
      <c r="G66" s="6">
        <v>0</v>
      </c>
      <c r="H66" s="6">
        <v>2445420.86</v>
      </c>
      <c r="I66" s="6">
        <v>15286.64</v>
      </c>
      <c r="J66" s="6">
        <v>8800.96</v>
      </c>
      <c r="K66" s="6">
        <f t="shared" si="0"/>
        <v>1352173.5</v>
      </c>
      <c r="L66" s="6">
        <f t="shared" si="1"/>
        <v>1596183.5</v>
      </c>
      <c r="M66" s="6">
        <f t="shared" si="2"/>
        <v>64.53669810308793</v>
      </c>
      <c r="N66" s="6">
        <f t="shared" si="3"/>
        <v>1611470.1400000001</v>
      </c>
      <c r="O66" s="6">
        <f t="shared" si="4"/>
        <v>1367460.1400000001</v>
      </c>
      <c r="P66" s="6">
        <f t="shared" si="5"/>
        <v>64.13577711971602</v>
      </c>
    </row>
    <row r="67" spans="1:16" ht="38.25">
      <c r="A67" s="4" t="s">
        <v>227</v>
      </c>
      <c r="B67" s="5" t="s">
        <v>228</v>
      </c>
      <c r="C67" s="6">
        <v>307299</v>
      </c>
      <c r="D67" s="6">
        <v>807322</v>
      </c>
      <c r="E67" s="6">
        <v>797152</v>
      </c>
      <c r="F67" s="6">
        <v>686219</v>
      </c>
      <c r="G67" s="6">
        <v>0</v>
      </c>
      <c r="H67" s="6">
        <v>671164.85</v>
      </c>
      <c r="I67" s="6">
        <v>15054.15</v>
      </c>
      <c r="J67" s="6">
        <v>0</v>
      </c>
      <c r="K67" s="6">
        <f t="shared" si="0"/>
        <v>110933</v>
      </c>
      <c r="L67" s="6">
        <f t="shared" si="1"/>
        <v>121103</v>
      </c>
      <c r="M67" s="6">
        <f t="shared" si="2"/>
        <v>86.08383344707158</v>
      </c>
      <c r="N67" s="6">
        <f t="shared" si="3"/>
        <v>136157.15000000002</v>
      </c>
      <c r="O67" s="6">
        <f t="shared" si="4"/>
        <v>125987.15000000002</v>
      </c>
      <c r="P67" s="6">
        <f t="shared" si="5"/>
        <v>84.19534166633214</v>
      </c>
    </row>
    <row r="68" spans="1:16" ht="76.5">
      <c r="A68" s="4" t="s">
        <v>229</v>
      </c>
      <c r="B68" s="5" t="s">
        <v>230</v>
      </c>
      <c r="C68" s="6">
        <v>0</v>
      </c>
      <c r="D68" s="6">
        <v>520000</v>
      </c>
      <c r="E68" s="6">
        <v>505000</v>
      </c>
      <c r="F68" s="6">
        <v>505000</v>
      </c>
      <c r="G68" s="6">
        <v>0</v>
      </c>
      <c r="H68" s="6">
        <v>504743.91</v>
      </c>
      <c r="I68" s="6">
        <v>256.09</v>
      </c>
      <c r="J68" s="6">
        <v>0</v>
      </c>
      <c r="K68" s="6">
        <f t="shared" si="0"/>
        <v>0</v>
      </c>
      <c r="L68" s="6">
        <f t="shared" si="1"/>
        <v>15000</v>
      </c>
      <c r="M68" s="6">
        <f t="shared" si="2"/>
        <v>100</v>
      </c>
      <c r="N68" s="6">
        <f t="shared" si="3"/>
        <v>15256.090000000026</v>
      </c>
      <c r="O68" s="6">
        <f t="shared" si="4"/>
        <v>256.0900000000256</v>
      </c>
      <c r="P68" s="6">
        <f t="shared" si="5"/>
        <v>99.94928910891089</v>
      </c>
    </row>
    <row r="69" spans="1:16" ht="12.75">
      <c r="A69" s="11" t="s">
        <v>231</v>
      </c>
      <c r="B69" s="12" t="s">
        <v>232</v>
      </c>
      <c r="C69" s="13">
        <v>11362520</v>
      </c>
      <c r="D69" s="13">
        <v>12206289</v>
      </c>
      <c r="E69" s="13">
        <v>11388788</v>
      </c>
      <c r="F69" s="13">
        <v>10657384.7</v>
      </c>
      <c r="G69" s="13">
        <v>0</v>
      </c>
      <c r="H69" s="13">
        <v>10307629.889999995</v>
      </c>
      <c r="I69" s="13">
        <v>349754.81</v>
      </c>
      <c r="J69" s="13">
        <v>71755.34</v>
      </c>
      <c r="K69" s="13">
        <f t="shared" si="0"/>
        <v>731403.3000000007</v>
      </c>
      <c r="L69" s="13">
        <f t="shared" si="1"/>
        <v>1548904.3000000007</v>
      </c>
      <c r="M69" s="13">
        <f t="shared" si="2"/>
        <v>93.5778653531877</v>
      </c>
      <c r="N69" s="13">
        <f t="shared" si="3"/>
        <v>1898659.110000005</v>
      </c>
      <c r="O69" s="13">
        <f t="shared" si="4"/>
        <v>1081158.110000005</v>
      </c>
      <c r="P69" s="13">
        <f t="shared" si="5"/>
        <v>90.50682030432031</v>
      </c>
    </row>
    <row r="70" spans="1:16" ht="12.75">
      <c r="A70" s="4" t="s">
        <v>233</v>
      </c>
      <c r="B70" s="5" t="s">
        <v>234</v>
      </c>
      <c r="C70" s="6">
        <v>2432379</v>
      </c>
      <c r="D70" s="6">
        <v>2579079</v>
      </c>
      <c r="E70" s="6">
        <v>2401682</v>
      </c>
      <c r="F70" s="6">
        <v>2325344.88</v>
      </c>
      <c r="G70" s="6">
        <v>0</v>
      </c>
      <c r="H70" s="6">
        <v>2265193.42</v>
      </c>
      <c r="I70" s="6">
        <v>60151.46</v>
      </c>
      <c r="J70" s="6">
        <v>8582.9</v>
      </c>
      <c r="K70" s="6">
        <f aca="true" t="shared" si="6" ref="K70:K105">E70-F70</f>
        <v>76337.12000000011</v>
      </c>
      <c r="L70" s="6">
        <f aca="true" t="shared" si="7" ref="L70:L105">D70-F70</f>
        <v>253734.1200000001</v>
      </c>
      <c r="M70" s="6">
        <f aca="true" t="shared" si="8" ref="M70:M105">IF(E70=0,0,(F70/E70)*100)</f>
        <v>96.821514255426</v>
      </c>
      <c r="N70" s="6">
        <f aca="true" t="shared" si="9" ref="N70:N105">D70-H70</f>
        <v>313885.5800000001</v>
      </c>
      <c r="O70" s="6">
        <f aca="true" t="shared" si="10" ref="O70:O105">E70-H70</f>
        <v>136488.58000000007</v>
      </c>
      <c r="P70" s="6">
        <f aca="true" t="shared" si="11" ref="P70:P105">IF(E70=0,0,(H70/E70)*100)</f>
        <v>94.3169586981124</v>
      </c>
    </row>
    <row r="71" spans="1:16" ht="12.75">
      <c r="A71" s="4" t="s">
        <v>235</v>
      </c>
      <c r="B71" s="5" t="s">
        <v>236</v>
      </c>
      <c r="C71" s="6">
        <v>392058</v>
      </c>
      <c r="D71" s="6">
        <v>396758</v>
      </c>
      <c r="E71" s="6">
        <v>371532</v>
      </c>
      <c r="F71" s="6">
        <v>336994.6</v>
      </c>
      <c r="G71" s="6">
        <v>0</v>
      </c>
      <c r="H71" s="6">
        <v>331748.21</v>
      </c>
      <c r="I71" s="6">
        <v>5246.39</v>
      </c>
      <c r="J71" s="6">
        <v>6026.97</v>
      </c>
      <c r="K71" s="6">
        <f t="shared" si="6"/>
        <v>34537.40000000002</v>
      </c>
      <c r="L71" s="6">
        <f t="shared" si="7"/>
        <v>59763.40000000002</v>
      </c>
      <c r="M71" s="6">
        <f t="shared" si="8"/>
        <v>90.7040577931376</v>
      </c>
      <c r="N71" s="6">
        <f t="shared" si="9"/>
        <v>65009.78999999998</v>
      </c>
      <c r="O71" s="6">
        <f t="shared" si="10"/>
        <v>39783.78999999998</v>
      </c>
      <c r="P71" s="6">
        <f t="shared" si="11"/>
        <v>89.29196139228924</v>
      </c>
    </row>
    <row r="72" spans="1:16" ht="25.5">
      <c r="A72" s="4" t="s">
        <v>237</v>
      </c>
      <c r="B72" s="5" t="s">
        <v>238</v>
      </c>
      <c r="C72" s="6">
        <v>4938637</v>
      </c>
      <c r="D72" s="6">
        <v>5597006</v>
      </c>
      <c r="E72" s="6">
        <v>5262969</v>
      </c>
      <c r="F72" s="6">
        <v>4833424.15</v>
      </c>
      <c r="G72" s="6">
        <v>0</v>
      </c>
      <c r="H72" s="6">
        <v>4781465.23</v>
      </c>
      <c r="I72" s="6">
        <v>51958.92</v>
      </c>
      <c r="J72" s="6">
        <v>49480.35</v>
      </c>
      <c r="K72" s="6">
        <f t="shared" si="6"/>
        <v>429544.8499999996</v>
      </c>
      <c r="L72" s="6">
        <f t="shared" si="7"/>
        <v>763581.8499999996</v>
      </c>
      <c r="M72" s="6">
        <f t="shared" si="8"/>
        <v>91.8383549285584</v>
      </c>
      <c r="N72" s="6">
        <f t="shared" si="9"/>
        <v>815540.7699999996</v>
      </c>
      <c r="O72" s="6">
        <f t="shared" si="10"/>
        <v>481503.76999999955</v>
      </c>
      <c r="P72" s="6">
        <f t="shared" si="11"/>
        <v>90.85110001597958</v>
      </c>
    </row>
    <row r="73" spans="1:16" ht="12.75">
      <c r="A73" s="4" t="s">
        <v>239</v>
      </c>
      <c r="B73" s="5" t="s">
        <v>240</v>
      </c>
      <c r="C73" s="6">
        <v>3025696</v>
      </c>
      <c r="D73" s="6">
        <v>3025696</v>
      </c>
      <c r="E73" s="6">
        <v>2776821</v>
      </c>
      <c r="F73" s="6">
        <v>2714083.99</v>
      </c>
      <c r="G73" s="6">
        <v>0</v>
      </c>
      <c r="H73" s="6">
        <v>2490923.07</v>
      </c>
      <c r="I73" s="6">
        <v>223160.92</v>
      </c>
      <c r="J73" s="6">
        <v>6847.21</v>
      </c>
      <c r="K73" s="6">
        <f t="shared" si="6"/>
        <v>62737.00999999978</v>
      </c>
      <c r="L73" s="6">
        <f t="shared" si="7"/>
        <v>311612.0099999998</v>
      </c>
      <c r="M73" s="6">
        <f t="shared" si="8"/>
        <v>97.74068944307179</v>
      </c>
      <c r="N73" s="6">
        <f t="shared" si="9"/>
        <v>534772.9300000002</v>
      </c>
      <c r="O73" s="6">
        <f t="shared" si="10"/>
        <v>285897.93000000017</v>
      </c>
      <c r="P73" s="6">
        <f t="shared" si="11"/>
        <v>89.70412820992063</v>
      </c>
    </row>
    <row r="74" spans="1:16" ht="12.75">
      <c r="A74" s="4" t="s">
        <v>241</v>
      </c>
      <c r="B74" s="5" t="s">
        <v>242</v>
      </c>
      <c r="C74" s="6">
        <v>573750</v>
      </c>
      <c r="D74" s="6">
        <v>607750</v>
      </c>
      <c r="E74" s="6">
        <v>575784</v>
      </c>
      <c r="F74" s="6">
        <v>447537.08</v>
      </c>
      <c r="G74" s="6">
        <v>0</v>
      </c>
      <c r="H74" s="6">
        <v>438299.96</v>
      </c>
      <c r="I74" s="6">
        <v>9237.12</v>
      </c>
      <c r="J74" s="6">
        <v>817.91</v>
      </c>
      <c r="K74" s="6">
        <f t="shared" si="6"/>
        <v>128246.91999999998</v>
      </c>
      <c r="L74" s="6">
        <f t="shared" si="7"/>
        <v>160212.91999999998</v>
      </c>
      <c r="M74" s="6">
        <f t="shared" si="8"/>
        <v>77.72655718116516</v>
      </c>
      <c r="N74" s="6">
        <f t="shared" si="9"/>
        <v>169450.03999999998</v>
      </c>
      <c r="O74" s="6">
        <f t="shared" si="10"/>
        <v>137484.03999999998</v>
      </c>
      <c r="P74" s="6">
        <f t="shared" si="11"/>
        <v>76.12228891389827</v>
      </c>
    </row>
    <row r="75" spans="1:16" ht="12.75">
      <c r="A75" s="11" t="s">
        <v>243</v>
      </c>
      <c r="B75" s="12" t="s">
        <v>244</v>
      </c>
      <c r="C75" s="13">
        <v>200000</v>
      </c>
      <c r="D75" s="13">
        <v>290000</v>
      </c>
      <c r="E75" s="13">
        <v>261600</v>
      </c>
      <c r="F75" s="13">
        <v>261600</v>
      </c>
      <c r="G75" s="13">
        <v>0</v>
      </c>
      <c r="H75" s="13">
        <v>261600</v>
      </c>
      <c r="I75" s="13">
        <v>0</v>
      </c>
      <c r="J75" s="13">
        <v>0</v>
      </c>
      <c r="K75" s="13">
        <f t="shared" si="6"/>
        <v>0</v>
      </c>
      <c r="L75" s="13">
        <f t="shared" si="7"/>
        <v>28400</v>
      </c>
      <c r="M75" s="13">
        <f t="shared" si="8"/>
        <v>100</v>
      </c>
      <c r="N75" s="13">
        <f t="shared" si="9"/>
        <v>28400</v>
      </c>
      <c r="O75" s="13">
        <f t="shared" si="10"/>
        <v>0</v>
      </c>
      <c r="P75" s="13">
        <f t="shared" si="11"/>
        <v>100</v>
      </c>
    </row>
    <row r="76" spans="1:16" ht="12.75">
      <c r="A76" s="4" t="s">
        <v>245</v>
      </c>
      <c r="B76" s="5" t="s">
        <v>246</v>
      </c>
      <c r="C76" s="6">
        <v>200000</v>
      </c>
      <c r="D76" s="6">
        <v>290000</v>
      </c>
      <c r="E76" s="6">
        <v>261600</v>
      </c>
      <c r="F76" s="6">
        <v>261600</v>
      </c>
      <c r="G76" s="6">
        <v>0</v>
      </c>
      <c r="H76" s="6">
        <v>261600</v>
      </c>
      <c r="I76" s="6">
        <v>0</v>
      </c>
      <c r="J76" s="6">
        <v>0</v>
      </c>
      <c r="K76" s="6">
        <f t="shared" si="6"/>
        <v>0</v>
      </c>
      <c r="L76" s="6">
        <f t="shared" si="7"/>
        <v>28400</v>
      </c>
      <c r="M76" s="6">
        <f t="shared" si="8"/>
        <v>100</v>
      </c>
      <c r="N76" s="6">
        <f t="shared" si="9"/>
        <v>28400</v>
      </c>
      <c r="O76" s="6">
        <f t="shared" si="10"/>
        <v>0</v>
      </c>
      <c r="P76" s="6">
        <f t="shared" si="11"/>
        <v>100</v>
      </c>
    </row>
    <row r="77" spans="1:16" ht="12.75">
      <c r="A77" s="11" t="s">
        <v>247</v>
      </c>
      <c r="B77" s="12" t="s">
        <v>248</v>
      </c>
      <c r="C77" s="13">
        <v>1181000</v>
      </c>
      <c r="D77" s="13">
        <v>1534404</v>
      </c>
      <c r="E77" s="13">
        <v>1496511</v>
      </c>
      <c r="F77" s="13">
        <v>1368021.74</v>
      </c>
      <c r="G77" s="13">
        <v>10</v>
      </c>
      <c r="H77" s="13">
        <v>1285516.7</v>
      </c>
      <c r="I77" s="13">
        <v>82505.04</v>
      </c>
      <c r="J77" s="13">
        <v>50251.3</v>
      </c>
      <c r="K77" s="13">
        <f t="shared" si="6"/>
        <v>128489.26000000001</v>
      </c>
      <c r="L77" s="13">
        <f t="shared" si="7"/>
        <v>166382.26</v>
      </c>
      <c r="M77" s="13">
        <f t="shared" si="8"/>
        <v>91.41407847987753</v>
      </c>
      <c r="N77" s="13">
        <f t="shared" si="9"/>
        <v>248887.30000000005</v>
      </c>
      <c r="O77" s="13">
        <f t="shared" si="10"/>
        <v>210994.30000000005</v>
      </c>
      <c r="P77" s="13">
        <f t="shared" si="11"/>
        <v>85.90091887062641</v>
      </c>
    </row>
    <row r="78" spans="1:16" ht="12.75">
      <c r="A78" s="4" t="s">
        <v>249</v>
      </c>
      <c r="B78" s="5" t="s">
        <v>250</v>
      </c>
      <c r="C78" s="6">
        <v>59000</v>
      </c>
      <c r="D78" s="6">
        <v>59000</v>
      </c>
      <c r="E78" s="6">
        <v>59000</v>
      </c>
      <c r="F78" s="6">
        <v>58999.95</v>
      </c>
      <c r="G78" s="6">
        <v>0</v>
      </c>
      <c r="H78" s="6">
        <v>56039.95</v>
      </c>
      <c r="I78" s="6">
        <v>2960</v>
      </c>
      <c r="J78" s="6">
        <v>0</v>
      </c>
      <c r="K78" s="6">
        <f t="shared" si="6"/>
        <v>0.05000000000291038</v>
      </c>
      <c r="L78" s="6">
        <f t="shared" si="7"/>
        <v>0.05000000000291038</v>
      </c>
      <c r="M78" s="6">
        <f t="shared" si="8"/>
        <v>99.99991525423728</v>
      </c>
      <c r="N78" s="6">
        <f t="shared" si="9"/>
        <v>2960.050000000003</v>
      </c>
      <c r="O78" s="6">
        <f t="shared" si="10"/>
        <v>2960.050000000003</v>
      </c>
      <c r="P78" s="6">
        <f t="shared" si="11"/>
        <v>94.98296610169491</v>
      </c>
    </row>
    <row r="79" spans="1:16" ht="25.5">
      <c r="A79" s="4" t="s">
        <v>251</v>
      </c>
      <c r="B79" s="5" t="s">
        <v>252</v>
      </c>
      <c r="C79" s="6">
        <v>26000</v>
      </c>
      <c r="D79" s="6">
        <v>26000</v>
      </c>
      <c r="E79" s="6">
        <v>19748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10569.91</v>
      </c>
      <c r="L79" s="6">
        <f t="shared" si="7"/>
        <v>16821.91</v>
      </c>
      <c r="M79" s="6">
        <f t="shared" si="8"/>
        <v>46.47604820741341</v>
      </c>
      <c r="N79" s="6">
        <f t="shared" si="9"/>
        <v>16821.91</v>
      </c>
      <c r="O79" s="6">
        <f t="shared" si="10"/>
        <v>10569.91</v>
      </c>
      <c r="P79" s="6">
        <f t="shared" si="11"/>
        <v>46.47604820741341</v>
      </c>
    </row>
    <row r="80" spans="1:16" ht="25.5">
      <c r="A80" s="4" t="s">
        <v>253</v>
      </c>
      <c r="B80" s="5" t="s">
        <v>254</v>
      </c>
      <c r="C80" s="6">
        <v>921200</v>
      </c>
      <c r="D80" s="6">
        <v>1125696</v>
      </c>
      <c r="E80" s="6">
        <v>1106399</v>
      </c>
      <c r="F80" s="6">
        <v>1016026.06</v>
      </c>
      <c r="G80" s="6">
        <v>10</v>
      </c>
      <c r="H80" s="6">
        <v>979918.14</v>
      </c>
      <c r="I80" s="6">
        <v>36107.92</v>
      </c>
      <c r="J80" s="6">
        <v>32229.41</v>
      </c>
      <c r="K80" s="6">
        <f t="shared" si="6"/>
        <v>90372.93999999994</v>
      </c>
      <c r="L80" s="6">
        <f t="shared" si="7"/>
        <v>109669.93999999994</v>
      </c>
      <c r="M80" s="6">
        <f t="shared" si="8"/>
        <v>91.83179485881676</v>
      </c>
      <c r="N80" s="6">
        <f t="shared" si="9"/>
        <v>145777.86</v>
      </c>
      <c r="O80" s="6">
        <f t="shared" si="10"/>
        <v>126480.85999999999</v>
      </c>
      <c r="P80" s="6">
        <f t="shared" si="11"/>
        <v>88.56824165603909</v>
      </c>
    </row>
    <row r="81" spans="1:16" ht="12.75">
      <c r="A81" s="4" t="s">
        <v>255</v>
      </c>
      <c r="B81" s="5" t="s">
        <v>256</v>
      </c>
      <c r="C81" s="6">
        <v>80000</v>
      </c>
      <c r="D81" s="6">
        <v>102000</v>
      </c>
      <c r="E81" s="6">
        <v>100256</v>
      </c>
      <c r="F81" s="6">
        <v>92000</v>
      </c>
      <c r="G81" s="6">
        <v>0</v>
      </c>
      <c r="H81" s="6">
        <v>72000</v>
      </c>
      <c r="I81" s="6">
        <v>20000</v>
      </c>
      <c r="J81" s="6">
        <v>0</v>
      </c>
      <c r="K81" s="6">
        <f t="shared" si="6"/>
        <v>8256</v>
      </c>
      <c r="L81" s="6">
        <f t="shared" si="7"/>
        <v>10000</v>
      </c>
      <c r="M81" s="6">
        <f t="shared" si="8"/>
        <v>91.76508139163741</v>
      </c>
      <c r="N81" s="6">
        <f t="shared" si="9"/>
        <v>30000</v>
      </c>
      <c r="O81" s="6">
        <f t="shared" si="10"/>
        <v>28256</v>
      </c>
      <c r="P81" s="6">
        <f t="shared" si="11"/>
        <v>71.81615065432493</v>
      </c>
    </row>
    <row r="82" spans="1:16" ht="38.25">
      <c r="A82" s="4" t="s">
        <v>257</v>
      </c>
      <c r="B82" s="5" t="s">
        <v>258</v>
      </c>
      <c r="C82" s="6">
        <v>36500</v>
      </c>
      <c r="D82" s="6">
        <v>41500</v>
      </c>
      <c r="E82" s="6">
        <v>38500</v>
      </c>
      <c r="F82" s="6">
        <v>38300</v>
      </c>
      <c r="G82" s="6">
        <v>0</v>
      </c>
      <c r="H82" s="6">
        <v>38300</v>
      </c>
      <c r="I82" s="6">
        <v>0</v>
      </c>
      <c r="J82" s="6">
        <v>0</v>
      </c>
      <c r="K82" s="6">
        <f t="shared" si="6"/>
        <v>200</v>
      </c>
      <c r="L82" s="6">
        <f t="shared" si="7"/>
        <v>3200</v>
      </c>
      <c r="M82" s="6">
        <f t="shared" si="8"/>
        <v>99.48051948051948</v>
      </c>
      <c r="N82" s="6">
        <f t="shared" si="9"/>
        <v>3200</v>
      </c>
      <c r="O82" s="6">
        <f t="shared" si="10"/>
        <v>200</v>
      </c>
      <c r="P82" s="6">
        <f t="shared" si="11"/>
        <v>99.48051948051948</v>
      </c>
    </row>
    <row r="83" spans="1:16" ht="25.5">
      <c r="A83" s="4" t="s">
        <v>259</v>
      </c>
      <c r="B83" s="5" t="s">
        <v>260</v>
      </c>
      <c r="C83" s="6">
        <v>58300</v>
      </c>
      <c r="D83" s="6">
        <v>180208</v>
      </c>
      <c r="E83" s="6">
        <v>172608</v>
      </c>
      <c r="F83" s="6">
        <v>153517.64</v>
      </c>
      <c r="G83" s="6">
        <v>0</v>
      </c>
      <c r="H83" s="6">
        <v>130080.52</v>
      </c>
      <c r="I83" s="6">
        <v>23437.12</v>
      </c>
      <c r="J83" s="6">
        <v>18021.89</v>
      </c>
      <c r="K83" s="6">
        <f t="shared" si="6"/>
        <v>19090.359999999986</v>
      </c>
      <c r="L83" s="6">
        <f t="shared" si="7"/>
        <v>26690.359999999986</v>
      </c>
      <c r="M83" s="6">
        <f t="shared" si="8"/>
        <v>88.94004912866149</v>
      </c>
      <c r="N83" s="6">
        <f t="shared" si="9"/>
        <v>50127.479999999996</v>
      </c>
      <c r="O83" s="6">
        <f t="shared" si="10"/>
        <v>42527.479999999996</v>
      </c>
      <c r="P83" s="6">
        <f t="shared" si="11"/>
        <v>75.3618140526511</v>
      </c>
    </row>
    <row r="84" spans="1:16" ht="12.75">
      <c r="A84" s="11" t="s">
        <v>261</v>
      </c>
      <c r="B84" s="12" t="s">
        <v>262</v>
      </c>
      <c r="C84" s="13">
        <v>556645</v>
      </c>
      <c r="D84" s="13">
        <v>50000</v>
      </c>
      <c r="E84" s="13">
        <v>50000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6"/>
        <v>50000</v>
      </c>
      <c r="L84" s="13">
        <f t="shared" si="7"/>
        <v>50000</v>
      </c>
      <c r="M84" s="13">
        <f t="shared" si="8"/>
        <v>0</v>
      </c>
      <c r="N84" s="13">
        <f t="shared" si="9"/>
        <v>50000</v>
      </c>
      <c r="O84" s="13">
        <f t="shared" si="10"/>
        <v>50000</v>
      </c>
      <c r="P84" s="13">
        <f t="shared" si="11"/>
        <v>0</v>
      </c>
    </row>
    <row r="85" spans="1:16" ht="25.5">
      <c r="A85" s="4" t="s">
        <v>263</v>
      </c>
      <c r="B85" s="5" t="s">
        <v>264</v>
      </c>
      <c r="C85" s="6">
        <v>556645</v>
      </c>
      <c r="D85" s="6">
        <v>50000</v>
      </c>
      <c r="E85" s="6">
        <v>50000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50000</v>
      </c>
      <c r="L85" s="6">
        <f t="shared" si="7"/>
        <v>50000</v>
      </c>
      <c r="M85" s="6">
        <f t="shared" si="8"/>
        <v>0</v>
      </c>
      <c r="N85" s="6">
        <f t="shared" si="9"/>
        <v>50000</v>
      </c>
      <c r="O85" s="6">
        <f t="shared" si="10"/>
        <v>50000</v>
      </c>
      <c r="P85" s="6">
        <f t="shared" si="11"/>
        <v>0</v>
      </c>
    </row>
    <row r="86" spans="1:16" ht="25.5">
      <c r="A86" s="11" t="s">
        <v>265</v>
      </c>
      <c r="B86" s="12" t="s">
        <v>266</v>
      </c>
      <c r="C86" s="13">
        <v>23154</v>
      </c>
      <c r="D86" s="13">
        <v>118217</v>
      </c>
      <c r="E86" s="13">
        <v>118217</v>
      </c>
      <c r="F86" s="13">
        <v>118215.91</v>
      </c>
      <c r="G86" s="13">
        <v>0</v>
      </c>
      <c r="H86" s="13">
        <v>118215.91</v>
      </c>
      <c r="I86" s="13">
        <v>0</v>
      </c>
      <c r="J86" s="13">
        <v>0</v>
      </c>
      <c r="K86" s="13">
        <f t="shared" si="6"/>
        <v>1.0899999999965075</v>
      </c>
      <c r="L86" s="13">
        <f t="shared" si="7"/>
        <v>1.0899999999965075</v>
      </c>
      <c r="M86" s="13">
        <f t="shared" si="8"/>
        <v>99.99907796678988</v>
      </c>
      <c r="N86" s="13">
        <f t="shared" si="9"/>
        <v>1.0899999999965075</v>
      </c>
      <c r="O86" s="13">
        <f t="shared" si="10"/>
        <v>1.0899999999965075</v>
      </c>
      <c r="P86" s="13">
        <f t="shared" si="11"/>
        <v>99.99907796678988</v>
      </c>
    </row>
    <row r="87" spans="1:16" ht="12.75">
      <c r="A87" s="4" t="s">
        <v>267</v>
      </c>
      <c r="B87" s="5" t="s">
        <v>268</v>
      </c>
      <c r="C87" s="6">
        <v>23154</v>
      </c>
      <c r="D87" s="6">
        <v>118217</v>
      </c>
      <c r="E87" s="6">
        <v>118217</v>
      </c>
      <c r="F87" s="6">
        <v>118215.91</v>
      </c>
      <c r="G87" s="6">
        <v>0</v>
      </c>
      <c r="H87" s="6">
        <v>118215.91</v>
      </c>
      <c r="I87" s="6">
        <v>0</v>
      </c>
      <c r="J87" s="6">
        <v>0</v>
      </c>
      <c r="K87" s="6">
        <f t="shared" si="6"/>
        <v>1.0899999999965075</v>
      </c>
      <c r="L87" s="6">
        <f t="shared" si="7"/>
        <v>1.0899999999965075</v>
      </c>
      <c r="M87" s="6">
        <f t="shared" si="8"/>
        <v>99.99907796678988</v>
      </c>
      <c r="N87" s="6">
        <f t="shared" si="9"/>
        <v>1.0899999999965075</v>
      </c>
      <c r="O87" s="6">
        <f t="shared" si="10"/>
        <v>1.0899999999965075</v>
      </c>
      <c r="P87" s="6">
        <f t="shared" si="11"/>
        <v>99.99907796678988</v>
      </c>
    </row>
    <row r="88" spans="1:16" ht="25.5">
      <c r="A88" s="11" t="s">
        <v>269</v>
      </c>
      <c r="B88" s="12" t="s">
        <v>270</v>
      </c>
      <c r="C88" s="13">
        <v>1509761</v>
      </c>
      <c r="D88" s="13">
        <v>4026903</v>
      </c>
      <c r="E88" s="13">
        <v>3841183</v>
      </c>
      <c r="F88" s="13">
        <v>3559888.04</v>
      </c>
      <c r="G88" s="13">
        <v>0</v>
      </c>
      <c r="H88" s="13">
        <v>3537319.04</v>
      </c>
      <c r="I88" s="13">
        <v>22569</v>
      </c>
      <c r="J88" s="13">
        <v>93078.1</v>
      </c>
      <c r="K88" s="13">
        <f t="shared" si="6"/>
        <v>281294.95999999996</v>
      </c>
      <c r="L88" s="13">
        <f t="shared" si="7"/>
        <v>467014.95999999996</v>
      </c>
      <c r="M88" s="13">
        <f t="shared" si="8"/>
        <v>92.67686647577061</v>
      </c>
      <c r="N88" s="13">
        <f t="shared" si="9"/>
        <v>489583.95999999996</v>
      </c>
      <c r="O88" s="13">
        <f t="shared" si="10"/>
        <v>303863.95999999996</v>
      </c>
      <c r="P88" s="13">
        <f t="shared" si="11"/>
        <v>92.08931311004969</v>
      </c>
    </row>
    <row r="89" spans="1:16" ht="38.25">
      <c r="A89" s="4" t="s">
        <v>271</v>
      </c>
      <c r="B89" s="5" t="s">
        <v>272</v>
      </c>
      <c r="C89" s="6">
        <v>1013884</v>
      </c>
      <c r="D89" s="6">
        <v>1036452</v>
      </c>
      <c r="E89" s="6">
        <v>856932</v>
      </c>
      <c r="F89" s="6">
        <v>856931.9</v>
      </c>
      <c r="G89" s="6">
        <v>0</v>
      </c>
      <c r="H89" s="6">
        <v>834362.9</v>
      </c>
      <c r="I89" s="6">
        <v>22569</v>
      </c>
      <c r="J89" s="6">
        <v>93078.1</v>
      </c>
      <c r="K89" s="6">
        <f t="shared" si="6"/>
        <v>0.09999999997671694</v>
      </c>
      <c r="L89" s="6">
        <f t="shared" si="7"/>
        <v>179520.09999999998</v>
      </c>
      <c r="M89" s="6">
        <f t="shared" si="8"/>
        <v>99.99998833046263</v>
      </c>
      <c r="N89" s="6">
        <f t="shared" si="9"/>
        <v>202089.09999999998</v>
      </c>
      <c r="O89" s="6">
        <f t="shared" si="10"/>
        <v>22569.099999999977</v>
      </c>
      <c r="P89" s="6">
        <f t="shared" si="11"/>
        <v>97.36629044078177</v>
      </c>
    </row>
    <row r="90" spans="1:16" ht="25.5">
      <c r="A90" s="4" t="s">
        <v>273</v>
      </c>
      <c r="B90" s="5" t="s">
        <v>274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275</v>
      </c>
      <c r="B91" s="5" t="s">
        <v>276</v>
      </c>
      <c r="C91" s="6">
        <v>489244</v>
      </c>
      <c r="D91" s="6">
        <v>2983818</v>
      </c>
      <c r="E91" s="6">
        <v>2977618</v>
      </c>
      <c r="F91" s="6">
        <v>2696323.14</v>
      </c>
      <c r="G91" s="6">
        <v>0</v>
      </c>
      <c r="H91" s="6">
        <v>2696323.14</v>
      </c>
      <c r="I91" s="6">
        <v>0</v>
      </c>
      <c r="J91" s="6">
        <v>0</v>
      </c>
      <c r="K91" s="6">
        <f t="shared" si="6"/>
        <v>281294.85999999987</v>
      </c>
      <c r="L91" s="6">
        <f t="shared" si="7"/>
        <v>287494.85999999987</v>
      </c>
      <c r="M91" s="6">
        <f t="shared" si="8"/>
        <v>90.55302392717938</v>
      </c>
      <c r="N91" s="6">
        <f t="shared" si="9"/>
        <v>287494.85999999987</v>
      </c>
      <c r="O91" s="6">
        <f t="shared" si="10"/>
        <v>281294.85999999987</v>
      </c>
      <c r="P91" s="6">
        <f t="shared" si="11"/>
        <v>90.55302392717938</v>
      </c>
    </row>
    <row r="92" spans="1:16" ht="25.5">
      <c r="A92" s="11" t="s">
        <v>277</v>
      </c>
      <c r="B92" s="12" t="s">
        <v>278</v>
      </c>
      <c r="C92" s="13">
        <v>99999</v>
      </c>
      <c r="D92" s="13">
        <v>719</v>
      </c>
      <c r="E92" s="13">
        <v>719</v>
      </c>
      <c r="F92" s="13">
        <v>719</v>
      </c>
      <c r="G92" s="13">
        <v>0</v>
      </c>
      <c r="H92" s="13">
        <v>719</v>
      </c>
      <c r="I92" s="13">
        <v>0</v>
      </c>
      <c r="J92" s="13">
        <v>0</v>
      </c>
      <c r="K92" s="13">
        <f t="shared" si="6"/>
        <v>0</v>
      </c>
      <c r="L92" s="13">
        <f t="shared" si="7"/>
        <v>0</v>
      </c>
      <c r="M92" s="13">
        <f t="shared" si="8"/>
        <v>100</v>
      </c>
      <c r="N92" s="13">
        <f t="shared" si="9"/>
        <v>0</v>
      </c>
      <c r="O92" s="13">
        <f t="shared" si="10"/>
        <v>0</v>
      </c>
      <c r="P92" s="13">
        <f t="shared" si="11"/>
        <v>100</v>
      </c>
    </row>
    <row r="93" spans="1:16" ht="12.75">
      <c r="A93" s="4" t="s">
        <v>279</v>
      </c>
      <c r="B93" s="5" t="s">
        <v>280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1" t="s">
        <v>281</v>
      </c>
      <c r="B94" s="12" t="s">
        <v>282</v>
      </c>
      <c r="C94" s="13">
        <v>0</v>
      </c>
      <c r="D94" s="13">
        <v>62689</v>
      </c>
      <c r="E94" s="13">
        <v>62689</v>
      </c>
      <c r="F94" s="13">
        <v>52684.97</v>
      </c>
      <c r="G94" s="13">
        <v>0</v>
      </c>
      <c r="H94" s="13">
        <v>52684.97</v>
      </c>
      <c r="I94" s="13">
        <v>0</v>
      </c>
      <c r="J94" s="13">
        <v>0</v>
      </c>
      <c r="K94" s="13">
        <f t="shared" si="6"/>
        <v>10004.029999999999</v>
      </c>
      <c r="L94" s="13">
        <f t="shared" si="7"/>
        <v>10004.029999999999</v>
      </c>
      <c r="M94" s="13">
        <f t="shared" si="8"/>
        <v>84.04180956786678</v>
      </c>
      <c r="N94" s="13">
        <f t="shared" si="9"/>
        <v>10004.029999999999</v>
      </c>
      <c r="O94" s="13">
        <f t="shared" si="10"/>
        <v>10004.029999999999</v>
      </c>
      <c r="P94" s="13">
        <f t="shared" si="11"/>
        <v>84.04180956786678</v>
      </c>
    </row>
    <row r="95" spans="1:16" ht="25.5">
      <c r="A95" s="4" t="s">
        <v>283</v>
      </c>
      <c r="B95" s="5" t="s">
        <v>284</v>
      </c>
      <c r="C95" s="6">
        <v>0</v>
      </c>
      <c r="D95" s="6">
        <v>62689</v>
      </c>
      <c r="E95" s="6">
        <v>62689</v>
      </c>
      <c r="F95" s="6">
        <v>52684.97</v>
      </c>
      <c r="G95" s="6">
        <v>0</v>
      </c>
      <c r="H95" s="6">
        <v>52684.97</v>
      </c>
      <c r="I95" s="6">
        <v>0</v>
      </c>
      <c r="J95" s="6">
        <v>0</v>
      </c>
      <c r="K95" s="6">
        <f t="shared" si="6"/>
        <v>10004.029999999999</v>
      </c>
      <c r="L95" s="6">
        <f t="shared" si="7"/>
        <v>10004.029999999999</v>
      </c>
      <c r="M95" s="6">
        <f t="shared" si="8"/>
        <v>84.04180956786678</v>
      </c>
      <c r="N95" s="6">
        <f t="shared" si="9"/>
        <v>10004.029999999999</v>
      </c>
      <c r="O95" s="6">
        <f t="shared" si="10"/>
        <v>10004.029999999999</v>
      </c>
      <c r="P95" s="6">
        <f t="shared" si="11"/>
        <v>84.04180956786678</v>
      </c>
    </row>
    <row r="96" spans="1:16" ht="12.75">
      <c r="A96" s="11" t="s">
        <v>285</v>
      </c>
      <c r="B96" s="12" t="s">
        <v>286</v>
      </c>
      <c r="C96" s="13">
        <v>25853502</v>
      </c>
      <c r="D96" s="13">
        <v>44254890.62</v>
      </c>
      <c r="E96" s="13">
        <v>43093390.62</v>
      </c>
      <c r="F96" s="13">
        <v>40772075.48999999</v>
      </c>
      <c r="G96" s="13">
        <v>30838.09</v>
      </c>
      <c r="H96" s="13">
        <v>40684539.91</v>
      </c>
      <c r="I96" s="13">
        <v>87535.58</v>
      </c>
      <c r="J96" s="13">
        <v>27986</v>
      </c>
      <c r="K96" s="13">
        <f t="shared" si="6"/>
        <v>2321315.13000001</v>
      </c>
      <c r="L96" s="13">
        <f t="shared" si="7"/>
        <v>3482815.13000001</v>
      </c>
      <c r="M96" s="13">
        <f t="shared" si="8"/>
        <v>94.61329197679176</v>
      </c>
      <c r="N96" s="13">
        <f t="shared" si="9"/>
        <v>3570350.710000001</v>
      </c>
      <c r="O96" s="13">
        <f t="shared" si="10"/>
        <v>2408850.710000001</v>
      </c>
      <c r="P96" s="13">
        <f t="shared" si="11"/>
        <v>94.41016203333503</v>
      </c>
    </row>
    <row r="97" spans="1:16" ht="12.75">
      <c r="A97" s="4" t="s">
        <v>287</v>
      </c>
      <c r="B97" s="5" t="s">
        <v>288</v>
      </c>
      <c r="C97" s="6">
        <v>2762293</v>
      </c>
      <c r="D97" s="6">
        <v>1017458</v>
      </c>
      <c r="E97" s="6">
        <v>981733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981733</v>
      </c>
      <c r="L97" s="6">
        <f t="shared" si="7"/>
        <v>1017458</v>
      </c>
      <c r="M97" s="6">
        <f t="shared" si="8"/>
        <v>0</v>
      </c>
      <c r="N97" s="6">
        <f t="shared" si="9"/>
        <v>1017458</v>
      </c>
      <c r="O97" s="6">
        <f t="shared" si="10"/>
        <v>981733</v>
      </c>
      <c r="P97" s="6">
        <f t="shared" si="11"/>
        <v>0</v>
      </c>
    </row>
    <row r="98" spans="1:16" ht="25.5">
      <c r="A98" s="4" t="s">
        <v>322</v>
      </c>
      <c r="B98" s="5" t="s">
        <v>323</v>
      </c>
      <c r="C98" s="6">
        <v>0</v>
      </c>
      <c r="D98" s="6">
        <v>2837126</v>
      </c>
      <c r="E98" s="6">
        <v>2837126</v>
      </c>
      <c r="F98" s="6">
        <v>2714550.88</v>
      </c>
      <c r="G98" s="6">
        <v>30838.09</v>
      </c>
      <c r="H98" s="6">
        <v>2714550.88</v>
      </c>
      <c r="I98" s="6">
        <v>0</v>
      </c>
      <c r="J98" s="6">
        <v>0</v>
      </c>
      <c r="K98" s="6">
        <f t="shared" si="6"/>
        <v>122575.12000000011</v>
      </c>
      <c r="L98" s="6">
        <f t="shared" si="7"/>
        <v>122575.12000000011</v>
      </c>
      <c r="M98" s="6">
        <f t="shared" si="8"/>
        <v>95.67960252734633</v>
      </c>
      <c r="N98" s="6">
        <f t="shared" si="9"/>
        <v>122575.12000000011</v>
      </c>
      <c r="O98" s="6">
        <f t="shared" si="10"/>
        <v>122575.12000000011</v>
      </c>
      <c r="P98" s="6">
        <f t="shared" si="11"/>
        <v>95.67960252734633</v>
      </c>
    </row>
    <row r="99" spans="1:16" ht="38.25">
      <c r="A99" s="4" t="s">
        <v>289</v>
      </c>
      <c r="B99" s="5" t="s">
        <v>290</v>
      </c>
      <c r="C99" s="6">
        <v>0</v>
      </c>
      <c r="D99" s="6">
        <v>81386</v>
      </c>
      <c r="E99" s="6">
        <v>81386</v>
      </c>
      <c r="F99" s="6">
        <v>77386</v>
      </c>
      <c r="G99" s="6">
        <v>0</v>
      </c>
      <c r="H99" s="6">
        <v>77386</v>
      </c>
      <c r="I99" s="6">
        <v>0</v>
      </c>
      <c r="J99" s="6">
        <v>0</v>
      </c>
      <c r="K99" s="6">
        <f t="shared" si="6"/>
        <v>4000</v>
      </c>
      <c r="L99" s="6">
        <f t="shared" si="7"/>
        <v>4000</v>
      </c>
      <c r="M99" s="6">
        <f t="shared" si="8"/>
        <v>95.08514978006045</v>
      </c>
      <c r="N99" s="6">
        <f t="shared" si="9"/>
        <v>4000</v>
      </c>
      <c r="O99" s="6">
        <f t="shared" si="10"/>
        <v>4000</v>
      </c>
      <c r="P99" s="6">
        <f t="shared" si="11"/>
        <v>95.08514978006045</v>
      </c>
    </row>
    <row r="100" spans="1:16" ht="38.25">
      <c r="A100" s="4" t="s">
        <v>291</v>
      </c>
      <c r="B100" s="5" t="s">
        <v>292</v>
      </c>
      <c r="C100" s="6">
        <v>0</v>
      </c>
      <c r="D100" s="6">
        <v>620432</v>
      </c>
      <c r="E100" s="6">
        <v>620432</v>
      </c>
      <c r="F100" s="6">
        <v>429432</v>
      </c>
      <c r="G100" s="6">
        <v>0</v>
      </c>
      <c r="H100" s="6">
        <v>429432</v>
      </c>
      <c r="I100" s="6">
        <v>0</v>
      </c>
      <c r="J100" s="6">
        <v>0</v>
      </c>
      <c r="K100" s="6">
        <f t="shared" si="6"/>
        <v>191000</v>
      </c>
      <c r="L100" s="6">
        <f t="shared" si="7"/>
        <v>191000</v>
      </c>
      <c r="M100" s="6">
        <f t="shared" si="8"/>
        <v>69.21499858163345</v>
      </c>
      <c r="N100" s="6">
        <f t="shared" si="9"/>
        <v>191000</v>
      </c>
      <c r="O100" s="6">
        <f t="shared" si="10"/>
        <v>191000</v>
      </c>
      <c r="P100" s="6">
        <f t="shared" si="11"/>
        <v>69.21499858163345</v>
      </c>
    </row>
    <row r="101" spans="1:16" ht="12.75">
      <c r="A101" s="4" t="s">
        <v>293</v>
      </c>
      <c r="B101" s="5" t="s">
        <v>294</v>
      </c>
      <c r="C101" s="6">
        <v>22489003</v>
      </c>
      <c r="D101" s="6">
        <v>36503988.62</v>
      </c>
      <c r="E101" s="6">
        <v>35416889.62</v>
      </c>
      <c r="F101" s="6">
        <v>34734834.28</v>
      </c>
      <c r="G101" s="6">
        <v>0</v>
      </c>
      <c r="H101" s="6">
        <v>34734834.28</v>
      </c>
      <c r="I101" s="6">
        <v>0</v>
      </c>
      <c r="J101" s="6">
        <v>0</v>
      </c>
      <c r="K101" s="6">
        <f t="shared" si="6"/>
        <v>682055.3399999961</v>
      </c>
      <c r="L101" s="6">
        <f t="shared" si="7"/>
        <v>1769154.3399999961</v>
      </c>
      <c r="M101" s="6">
        <f t="shared" si="8"/>
        <v>98.0742088102089</v>
      </c>
      <c r="N101" s="6">
        <f t="shared" si="9"/>
        <v>1769154.3399999961</v>
      </c>
      <c r="O101" s="6">
        <f t="shared" si="10"/>
        <v>682055.3399999961</v>
      </c>
      <c r="P101" s="6">
        <f t="shared" si="11"/>
        <v>98.0742088102089</v>
      </c>
    </row>
    <row r="102" spans="1:16" ht="38.25">
      <c r="A102" s="4" t="s">
        <v>324</v>
      </c>
      <c r="B102" s="5" t="s">
        <v>325</v>
      </c>
      <c r="C102" s="6">
        <v>0</v>
      </c>
      <c r="D102" s="6">
        <v>1505455</v>
      </c>
      <c r="E102" s="6">
        <v>1505455</v>
      </c>
      <c r="F102" s="6">
        <v>1505455</v>
      </c>
      <c r="G102" s="6">
        <v>0</v>
      </c>
      <c r="H102" s="6">
        <v>1465008.02</v>
      </c>
      <c r="I102" s="6">
        <v>40446.98</v>
      </c>
      <c r="J102" s="6">
        <v>0</v>
      </c>
      <c r="K102" s="6">
        <f t="shared" si="6"/>
        <v>0</v>
      </c>
      <c r="L102" s="6">
        <f t="shared" si="7"/>
        <v>0</v>
      </c>
      <c r="M102" s="6">
        <f t="shared" si="8"/>
        <v>100</v>
      </c>
      <c r="N102" s="6">
        <f t="shared" si="9"/>
        <v>40446.97999999998</v>
      </c>
      <c r="O102" s="6">
        <f t="shared" si="10"/>
        <v>40446.97999999998</v>
      </c>
      <c r="P102" s="6">
        <f t="shared" si="11"/>
        <v>97.31330527979914</v>
      </c>
    </row>
    <row r="103" spans="1:16" ht="25.5">
      <c r="A103" s="4" t="s">
        <v>295</v>
      </c>
      <c r="B103" s="5" t="s">
        <v>296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297</v>
      </c>
      <c r="B104" s="5" t="s">
        <v>256</v>
      </c>
      <c r="C104" s="6">
        <v>602206</v>
      </c>
      <c r="D104" s="6">
        <v>1679983</v>
      </c>
      <c r="E104" s="6">
        <v>1641307</v>
      </c>
      <c r="F104" s="6">
        <v>1301356.63</v>
      </c>
      <c r="G104" s="6">
        <v>0</v>
      </c>
      <c r="H104" s="6">
        <v>1254268.03</v>
      </c>
      <c r="I104" s="6">
        <v>47088.6</v>
      </c>
      <c r="J104" s="6">
        <v>27986</v>
      </c>
      <c r="K104" s="6">
        <f t="shared" si="6"/>
        <v>339950.3700000001</v>
      </c>
      <c r="L104" s="6">
        <f t="shared" si="7"/>
        <v>378626.3700000001</v>
      </c>
      <c r="M104" s="6">
        <f t="shared" si="8"/>
        <v>79.2878254951694</v>
      </c>
      <c r="N104" s="6">
        <f t="shared" si="9"/>
        <v>425714.97</v>
      </c>
      <c r="O104" s="6">
        <f t="shared" si="10"/>
        <v>387038.97</v>
      </c>
      <c r="P104" s="6">
        <f t="shared" si="11"/>
        <v>76.41885582648462</v>
      </c>
    </row>
    <row r="105" spans="1:16" ht="12.75">
      <c r="A105" s="11" t="s">
        <v>298</v>
      </c>
      <c r="B105" s="12" t="s">
        <v>299</v>
      </c>
      <c r="C105" s="13">
        <v>323233733</v>
      </c>
      <c r="D105" s="13">
        <v>373499713.99999994</v>
      </c>
      <c r="E105" s="13">
        <v>338014882.0799999</v>
      </c>
      <c r="F105" s="13">
        <v>315330181.45000017</v>
      </c>
      <c r="G105" s="13">
        <v>107746.42</v>
      </c>
      <c r="H105" s="13">
        <v>310473549.4100002</v>
      </c>
      <c r="I105" s="13">
        <v>4856632.04</v>
      </c>
      <c r="J105" s="13">
        <v>17495781.769999996</v>
      </c>
      <c r="K105" s="13">
        <f t="shared" si="6"/>
        <v>22684700.629999757</v>
      </c>
      <c r="L105" s="13">
        <f t="shared" si="7"/>
        <v>58169532.54999977</v>
      </c>
      <c r="M105" s="13">
        <f t="shared" si="8"/>
        <v>93.28884560040441</v>
      </c>
      <c r="N105" s="13">
        <f t="shared" si="9"/>
        <v>63026164.589999735</v>
      </c>
      <c r="O105" s="13">
        <f t="shared" si="10"/>
        <v>27541332.66999972</v>
      </c>
      <c r="P105" s="13">
        <f t="shared" si="11"/>
        <v>91.85203547828365</v>
      </c>
    </row>
    <row r="106" spans="1:12" s="10" customFormat="1" ht="12.75">
      <c r="A106" s="16" t="s">
        <v>18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ht="12.75">
      <c r="L107" s="2" t="s">
        <v>1</v>
      </c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11" t="s">
        <v>109</v>
      </c>
      <c r="B109" s="12" t="s">
        <v>110</v>
      </c>
      <c r="C109" s="13">
        <v>557812</v>
      </c>
      <c r="D109" s="13">
        <v>928600</v>
      </c>
      <c r="E109" s="13">
        <v>915776.8333333331</v>
      </c>
      <c r="F109" s="13">
        <v>740899</v>
      </c>
      <c r="G109" s="13">
        <v>0</v>
      </c>
      <c r="H109" s="13">
        <v>704061.57</v>
      </c>
      <c r="I109" s="13">
        <v>129424.99</v>
      </c>
      <c r="J109" s="13">
        <v>0</v>
      </c>
      <c r="K109" s="13">
        <f aca="true" t="shared" si="12" ref="K109:K155">E109-F109</f>
        <v>174877.83333333314</v>
      </c>
      <c r="L109" s="13">
        <f aca="true" t="shared" si="13" ref="L109:L155">D109-F109</f>
        <v>187701</v>
      </c>
      <c r="M109" s="13">
        <f aca="true" t="shared" si="14" ref="M109:M155">IF(E109=0,0,(F109/E109)*100)</f>
        <v>80.90388105835831</v>
      </c>
      <c r="N109" s="13">
        <f aca="true" t="shared" si="15" ref="N109:N155">D109-H109</f>
        <v>224538.43000000005</v>
      </c>
      <c r="O109" s="13">
        <f aca="true" t="shared" si="16" ref="O109:O155">E109-H109</f>
        <v>211715.2633333332</v>
      </c>
      <c r="P109" s="13">
        <f aca="true" t="shared" si="17" ref="P109:P155">IF(E109=0,0,(H109/E109)*100)</f>
        <v>76.88134754810172</v>
      </c>
    </row>
    <row r="110" spans="1:16" ht="12.75">
      <c r="A110" s="4" t="s">
        <v>111</v>
      </c>
      <c r="B110" s="5" t="s">
        <v>112</v>
      </c>
      <c r="C110" s="6">
        <v>557812</v>
      </c>
      <c r="D110" s="6">
        <v>928600</v>
      </c>
      <c r="E110" s="6">
        <v>915776.8333333331</v>
      </c>
      <c r="F110" s="6">
        <v>740899</v>
      </c>
      <c r="G110" s="6">
        <v>0</v>
      </c>
      <c r="H110" s="6">
        <v>704061.57</v>
      </c>
      <c r="I110" s="6">
        <v>129424.99</v>
      </c>
      <c r="J110" s="6">
        <v>0</v>
      </c>
      <c r="K110" s="6">
        <f t="shared" si="12"/>
        <v>174877.83333333314</v>
      </c>
      <c r="L110" s="6">
        <f t="shared" si="13"/>
        <v>187701</v>
      </c>
      <c r="M110" s="6">
        <f t="shared" si="14"/>
        <v>80.90388105835831</v>
      </c>
      <c r="N110" s="6">
        <f t="shared" si="15"/>
        <v>224538.43000000005</v>
      </c>
      <c r="O110" s="6">
        <f t="shared" si="16"/>
        <v>211715.2633333332</v>
      </c>
      <c r="P110" s="6">
        <f t="shared" si="17"/>
        <v>76.88134754810172</v>
      </c>
    </row>
    <row r="111" spans="1:16" ht="25.5">
      <c r="A111" s="11" t="s">
        <v>113</v>
      </c>
      <c r="B111" s="12" t="s">
        <v>114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2916.6</v>
      </c>
      <c r="I111" s="13">
        <v>0</v>
      </c>
      <c r="J111" s="13">
        <v>0</v>
      </c>
      <c r="K111" s="13">
        <f t="shared" si="12"/>
        <v>0</v>
      </c>
      <c r="L111" s="13">
        <f t="shared" si="13"/>
        <v>0</v>
      </c>
      <c r="M111" s="13">
        <f t="shared" si="14"/>
        <v>0</v>
      </c>
      <c r="N111" s="13">
        <f t="shared" si="15"/>
        <v>-2916.6</v>
      </c>
      <c r="O111" s="13">
        <f t="shared" si="16"/>
        <v>-2916.6</v>
      </c>
      <c r="P111" s="13">
        <f t="shared" si="17"/>
        <v>0</v>
      </c>
    </row>
    <row r="112" spans="1:16" ht="12.75">
      <c r="A112" s="4" t="s">
        <v>115</v>
      </c>
      <c r="B112" s="5" t="s">
        <v>116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2916.6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-2916.6</v>
      </c>
      <c r="O112" s="6">
        <f t="shared" si="16"/>
        <v>-2916.6</v>
      </c>
      <c r="P112" s="6">
        <f t="shared" si="17"/>
        <v>0</v>
      </c>
    </row>
    <row r="113" spans="1:16" ht="12.75">
      <c r="A113" s="11" t="s">
        <v>117</v>
      </c>
      <c r="B113" s="12" t="s">
        <v>118</v>
      </c>
      <c r="C113" s="13">
        <v>10523223</v>
      </c>
      <c r="D113" s="13">
        <v>25836849</v>
      </c>
      <c r="E113" s="13">
        <v>24313961.276666664</v>
      </c>
      <c r="F113" s="13">
        <v>18327365.860000007</v>
      </c>
      <c r="G113" s="13">
        <v>0</v>
      </c>
      <c r="H113" s="13">
        <v>23402169.92</v>
      </c>
      <c r="I113" s="13">
        <v>567253.23</v>
      </c>
      <c r="J113" s="13">
        <v>336498.27</v>
      </c>
      <c r="K113" s="13">
        <f t="shared" si="12"/>
        <v>5986595.416666657</v>
      </c>
      <c r="L113" s="13">
        <f t="shared" si="13"/>
        <v>7509483.139999993</v>
      </c>
      <c r="M113" s="13">
        <f t="shared" si="14"/>
        <v>75.37795117568193</v>
      </c>
      <c r="N113" s="13">
        <f t="shared" si="15"/>
        <v>2434679.079999998</v>
      </c>
      <c r="O113" s="13">
        <f t="shared" si="16"/>
        <v>911791.3566666618</v>
      </c>
      <c r="P113" s="13">
        <f t="shared" si="17"/>
        <v>96.24992675487364</v>
      </c>
    </row>
    <row r="114" spans="1:16" ht="12.75">
      <c r="A114" s="4" t="s">
        <v>119</v>
      </c>
      <c r="B114" s="5" t="s">
        <v>120</v>
      </c>
      <c r="C114" s="6">
        <v>2014359</v>
      </c>
      <c r="D114" s="6">
        <v>7537998</v>
      </c>
      <c r="E114" s="6">
        <v>7361717.36</v>
      </c>
      <c r="F114" s="6">
        <v>4808425.47</v>
      </c>
      <c r="G114" s="6">
        <v>0</v>
      </c>
      <c r="H114" s="6">
        <v>5555787.07</v>
      </c>
      <c r="I114" s="6">
        <v>0</v>
      </c>
      <c r="J114" s="6">
        <v>1722.94</v>
      </c>
      <c r="K114" s="6">
        <f t="shared" si="12"/>
        <v>2553291.8900000006</v>
      </c>
      <c r="L114" s="6">
        <f t="shared" si="13"/>
        <v>2729572.5300000003</v>
      </c>
      <c r="M114" s="6">
        <f t="shared" si="14"/>
        <v>65.31662701595486</v>
      </c>
      <c r="N114" s="6">
        <f t="shared" si="15"/>
        <v>1982210.9299999997</v>
      </c>
      <c r="O114" s="6">
        <f t="shared" si="16"/>
        <v>1805930.29</v>
      </c>
      <c r="P114" s="6">
        <f t="shared" si="17"/>
        <v>75.46862774421973</v>
      </c>
    </row>
    <row r="115" spans="1:16" ht="38.25">
      <c r="A115" s="4" t="s">
        <v>121</v>
      </c>
      <c r="B115" s="5" t="s">
        <v>122</v>
      </c>
      <c r="C115" s="6">
        <v>8508864</v>
      </c>
      <c r="D115" s="6">
        <v>18101109</v>
      </c>
      <c r="E115" s="6">
        <v>16754501.916666666</v>
      </c>
      <c r="F115" s="6">
        <v>13417926.340000002</v>
      </c>
      <c r="G115" s="6">
        <v>0</v>
      </c>
      <c r="H115" s="6">
        <v>17738949.5</v>
      </c>
      <c r="I115" s="6">
        <v>567253.23</v>
      </c>
      <c r="J115" s="6">
        <v>334775.33</v>
      </c>
      <c r="K115" s="6">
        <f t="shared" si="12"/>
        <v>3336575.5766666643</v>
      </c>
      <c r="L115" s="6">
        <f t="shared" si="13"/>
        <v>4683182.659999998</v>
      </c>
      <c r="M115" s="6">
        <f t="shared" si="14"/>
        <v>80.0854982543672</v>
      </c>
      <c r="N115" s="6">
        <f t="shared" si="15"/>
        <v>362159.5</v>
      </c>
      <c r="O115" s="6">
        <f t="shared" si="16"/>
        <v>-984447.583333334</v>
      </c>
      <c r="P115" s="6">
        <f t="shared" si="17"/>
        <v>105.8757197810461</v>
      </c>
    </row>
    <row r="116" spans="1:16" ht="12.75">
      <c r="A116" s="4" t="s">
        <v>123</v>
      </c>
      <c r="B116" s="5" t="s">
        <v>124</v>
      </c>
      <c r="C116" s="6">
        <v>0</v>
      </c>
      <c r="D116" s="6">
        <v>143296</v>
      </c>
      <c r="E116" s="6">
        <v>143296</v>
      </c>
      <c r="F116" s="6">
        <v>52197</v>
      </c>
      <c r="G116" s="6">
        <v>0</v>
      </c>
      <c r="H116" s="6">
        <v>58496.3</v>
      </c>
      <c r="I116" s="6">
        <v>0</v>
      </c>
      <c r="J116" s="6">
        <v>0</v>
      </c>
      <c r="K116" s="6">
        <f t="shared" si="12"/>
        <v>91099</v>
      </c>
      <c r="L116" s="6">
        <f t="shared" si="13"/>
        <v>91099</v>
      </c>
      <c r="M116" s="6">
        <f t="shared" si="14"/>
        <v>36.42599933005806</v>
      </c>
      <c r="N116" s="6">
        <f t="shared" si="15"/>
        <v>84799.7</v>
      </c>
      <c r="O116" s="6">
        <f t="shared" si="16"/>
        <v>84799.7</v>
      </c>
      <c r="P116" s="6">
        <f t="shared" si="17"/>
        <v>40.822004801250564</v>
      </c>
    </row>
    <row r="117" spans="1:16" ht="12.75">
      <c r="A117" s="4" t="s">
        <v>129</v>
      </c>
      <c r="B117" s="5" t="s">
        <v>130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120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0</v>
      </c>
      <c r="N117" s="6">
        <f t="shared" si="15"/>
        <v>-120</v>
      </c>
      <c r="O117" s="6">
        <f t="shared" si="16"/>
        <v>-120</v>
      </c>
      <c r="P117" s="6">
        <f t="shared" si="17"/>
        <v>0</v>
      </c>
    </row>
    <row r="118" spans="1:16" ht="12.75">
      <c r="A118" s="4" t="s">
        <v>137</v>
      </c>
      <c r="B118" s="5" t="s">
        <v>138</v>
      </c>
      <c r="C118" s="6">
        <v>0</v>
      </c>
      <c r="D118" s="6">
        <v>54446</v>
      </c>
      <c r="E118" s="6">
        <v>54446</v>
      </c>
      <c r="F118" s="6">
        <v>48817.05</v>
      </c>
      <c r="G118" s="6">
        <v>0</v>
      </c>
      <c r="H118" s="6">
        <v>48817.05</v>
      </c>
      <c r="I118" s="6">
        <v>0</v>
      </c>
      <c r="J118" s="6">
        <v>0</v>
      </c>
      <c r="K118" s="6">
        <f t="shared" si="12"/>
        <v>5628.949999999997</v>
      </c>
      <c r="L118" s="6">
        <f t="shared" si="13"/>
        <v>5628.949999999997</v>
      </c>
      <c r="M118" s="6">
        <f t="shared" si="14"/>
        <v>89.6614076332513</v>
      </c>
      <c r="N118" s="6">
        <f t="shared" si="15"/>
        <v>5628.949999999997</v>
      </c>
      <c r="O118" s="6">
        <f t="shared" si="16"/>
        <v>5628.949999999997</v>
      </c>
      <c r="P118" s="6">
        <f t="shared" si="17"/>
        <v>89.6614076332513</v>
      </c>
    </row>
    <row r="119" spans="1:16" ht="12.75">
      <c r="A119" s="11" t="s">
        <v>139</v>
      </c>
      <c r="B119" s="12" t="s">
        <v>140</v>
      </c>
      <c r="C119" s="13">
        <v>1982268</v>
      </c>
      <c r="D119" s="13">
        <v>2762268</v>
      </c>
      <c r="E119" s="13">
        <v>2697676.3333333335</v>
      </c>
      <c r="F119" s="13">
        <v>1822507.96</v>
      </c>
      <c r="G119" s="13">
        <v>0</v>
      </c>
      <c r="H119" s="13">
        <v>3505286.35</v>
      </c>
      <c r="I119" s="13">
        <v>222140.08</v>
      </c>
      <c r="J119" s="13">
        <v>29404.62</v>
      </c>
      <c r="K119" s="13">
        <f t="shared" si="12"/>
        <v>875168.3733333335</v>
      </c>
      <c r="L119" s="13">
        <f t="shared" si="13"/>
        <v>939760.04</v>
      </c>
      <c r="M119" s="13">
        <f t="shared" si="14"/>
        <v>67.55843677317849</v>
      </c>
      <c r="N119" s="13">
        <f t="shared" si="15"/>
        <v>-743018.3500000001</v>
      </c>
      <c r="O119" s="13">
        <f t="shared" si="16"/>
        <v>-807610.0166666666</v>
      </c>
      <c r="P119" s="13">
        <f t="shared" si="17"/>
        <v>129.93724661063243</v>
      </c>
    </row>
    <row r="120" spans="1:16" ht="12.75">
      <c r="A120" s="4" t="s">
        <v>141</v>
      </c>
      <c r="B120" s="5" t="s">
        <v>142</v>
      </c>
      <c r="C120" s="6">
        <v>1671768</v>
      </c>
      <c r="D120" s="6">
        <v>2221768</v>
      </c>
      <c r="E120" s="6">
        <v>2158051.3333333335</v>
      </c>
      <c r="F120" s="6">
        <v>1294497.31</v>
      </c>
      <c r="G120" s="6">
        <v>0</v>
      </c>
      <c r="H120" s="6">
        <v>2280747.95</v>
      </c>
      <c r="I120" s="6">
        <v>191218.58</v>
      </c>
      <c r="J120" s="6">
        <v>29404.62</v>
      </c>
      <c r="K120" s="6">
        <f t="shared" si="12"/>
        <v>863554.0233333334</v>
      </c>
      <c r="L120" s="6">
        <f t="shared" si="13"/>
        <v>927270.69</v>
      </c>
      <c r="M120" s="6">
        <f t="shared" si="14"/>
        <v>59.984546706797516</v>
      </c>
      <c r="N120" s="6">
        <f t="shared" si="15"/>
        <v>-58979.950000000186</v>
      </c>
      <c r="O120" s="6">
        <f t="shared" si="16"/>
        <v>-122696.6166666667</v>
      </c>
      <c r="P120" s="6">
        <f t="shared" si="17"/>
        <v>105.68552817866241</v>
      </c>
    </row>
    <row r="121" spans="1:16" ht="25.5">
      <c r="A121" s="4" t="s">
        <v>143</v>
      </c>
      <c r="B121" s="5" t="s">
        <v>144</v>
      </c>
      <c r="C121" s="6">
        <v>310500</v>
      </c>
      <c r="D121" s="6">
        <v>540500</v>
      </c>
      <c r="E121" s="6">
        <v>539625</v>
      </c>
      <c r="F121" s="6">
        <v>528010.65</v>
      </c>
      <c r="G121" s="6">
        <v>0</v>
      </c>
      <c r="H121" s="6">
        <v>1224538.4</v>
      </c>
      <c r="I121" s="6">
        <v>30921.5</v>
      </c>
      <c r="J121" s="6">
        <v>0</v>
      </c>
      <c r="K121" s="6">
        <f t="shared" si="12"/>
        <v>11614.349999999977</v>
      </c>
      <c r="L121" s="6">
        <f t="shared" si="13"/>
        <v>12489.349999999977</v>
      </c>
      <c r="M121" s="6">
        <f t="shared" si="14"/>
        <v>97.84769979152189</v>
      </c>
      <c r="N121" s="6">
        <f t="shared" si="15"/>
        <v>-684038.3999999999</v>
      </c>
      <c r="O121" s="6">
        <f t="shared" si="16"/>
        <v>-684913.3999999999</v>
      </c>
      <c r="P121" s="6">
        <f t="shared" si="17"/>
        <v>226.92395645123926</v>
      </c>
    </row>
    <row r="122" spans="1:16" ht="12.75">
      <c r="A122" s="11" t="s">
        <v>147</v>
      </c>
      <c r="B122" s="12" t="s">
        <v>148</v>
      </c>
      <c r="C122" s="13">
        <v>0</v>
      </c>
      <c r="D122" s="13">
        <v>9000</v>
      </c>
      <c r="E122" s="13">
        <v>9000</v>
      </c>
      <c r="F122" s="13">
        <v>0</v>
      </c>
      <c r="G122" s="13">
        <v>0</v>
      </c>
      <c r="H122" s="13">
        <v>4751.82</v>
      </c>
      <c r="I122" s="13">
        <v>0</v>
      </c>
      <c r="J122" s="13">
        <v>0</v>
      </c>
      <c r="K122" s="13">
        <f t="shared" si="12"/>
        <v>9000</v>
      </c>
      <c r="L122" s="13">
        <f t="shared" si="13"/>
        <v>9000</v>
      </c>
      <c r="M122" s="13">
        <f t="shared" si="14"/>
        <v>0</v>
      </c>
      <c r="N122" s="13">
        <f t="shared" si="15"/>
        <v>4248.18</v>
      </c>
      <c r="O122" s="13">
        <f t="shared" si="16"/>
        <v>4248.18</v>
      </c>
      <c r="P122" s="13">
        <f t="shared" si="17"/>
        <v>52.798</v>
      </c>
    </row>
    <row r="123" spans="1:16" ht="25.5">
      <c r="A123" s="4" t="s">
        <v>211</v>
      </c>
      <c r="B123" s="5" t="s">
        <v>212</v>
      </c>
      <c r="C123" s="6">
        <v>0</v>
      </c>
      <c r="D123" s="6">
        <v>9000</v>
      </c>
      <c r="E123" s="6">
        <v>9000</v>
      </c>
      <c r="F123" s="6">
        <v>0</v>
      </c>
      <c r="G123" s="6">
        <v>0</v>
      </c>
      <c r="H123" s="6">
        <v>4751.82</v>
      </c>
      <c r="I123" s="6">
        <v>0</v>
      </c>
      <c r="J123" s="6">
        <v>0</v>
      </c>
      <c r="K123" s="6">
        <f t="shared" si="12"/>
        <v>9000</v>
      </c>
      <c r="L123" s="6">
        <f t="shared" si="13"/>
        <v>9000</v>
      </c>
      <c r="M123" s="6">
        <f t="shared" si="14"/>
        <v>0</v>
      </c>
      <c r="N123" s="6">
        <f t="shared" si="15"/>
        <v>4248.18</v>
      </c>
      <c r="O123" s="6">
        <f t="shared" si="16"/>
        <v>4248.18</v>
      </c>
      <c r="P123" s="6">
        <f t="shared" si="17"/>
        <v>52.798</v>
      </c>
    </row>
    <row r="124" spans="1:16" ht="12.75">
      <c r="A124" s="11" t="s">
        <v>221</v>
      </c>
      <c r="B124" s="12" t="s">
        <v>222</v>
      </c>
      <c r="C124" s="13">
        <v>10280</v>
      </c>
      <c r="D124" s="13">
        <v>3385226</v>
      </c>
      <c r="E124" s="13">
        <v>3312309</v>
      </c>
      <c r="F124" s="13">
        <v>2532483.91</v>
      </c>
      <c r="G124" s="13">
        <v>0</v>
      </c>
      <c r="H124" s="13">
        <v>2649231.52</v>
      </c>
      <c r="I124" s="13">
        <v>0</v>
      </c>
      <c r="J124" s="13">
        <v>0</v>
      </c>
      <c r="K124" s="13">
        <f t="shared" si="12"/>
        <v>779825.0899999999</v>
      </c>
      <c r="L124" s="13">
        <f t="shared" si="13"/>
        <v>852742.0899999999</v>
      </c>
      <c r="M124" s="13">
        <f t="shared" si="14"/>
        <v>76.45675297805852</v>
      </c>
      <c r="N124" s="13">
        <f t="shared" si="15"/>
        <v>735994.48</v>
      </c>
      <c r="O124" s="13">
        <f t="shared" si="16"/>
        <v>663077.48</v>
      </c>
      <c r="P124" s="13">
        <f t="shared" si="17"/>
        <v>79.98141236219205</v>
      </c>
    </row>
    <row r="125" spans="1:16" ht="25.5">
      <c r="A125" s="4" t="s">
        <v>300</v>
      </c>
      <c r="B125" s="5" t="s">
        <v>301</v>
      </c>
      <c r="C125" s="6">
        <v>10280</v>
      </c>
      <c r="D125" s="6">
        <v>1578006</v>
      </c>
      <c r="E125" s="6">
        <v>1505089</v>
      </c>
      <c r="F125" s="6">
        <v>1379199.03</v>
      </c>
      <c r="G125" s="6">
        <v>0</v>
      </c>
      <c r="H125" s="6">
        <v>1379199.03</v>
      </c>
      <c r="I125" s="6">
        <v>0</v>
      </c>
      <c r="J125" s="6">
        <v>0</v>
      </c>
      <c r="K125" s="6">
        <f t="shared" si="12"/>
        <v>125889.96999999997</v>
      </c>
      <c r="L125" s="6">
        <f t="shared" si="13"/>
        <v>198806.96999999997</v>
      </c>
      <c r="M125" s="6">
        <f t="shared" si="14"/>
        <v>91.6357125724791</v>
      </c>
      <c r="N125" s="6">
        <f t="shared" si="15"/>
        <v>198806.96999999997</v>
      </c>
      <c r="O125" s="6">
        <f t="shared" si="16"/>
        <v>125889.96999999997</v>
      </c>
      <c r="P125" s="6">
        <f t="shared" si="17"/>
        <v>91.6357125724791</v>
      </c>
    </row>
    <row r="126" spans="1:16" ht="12.75">
      <c r="A126" s="4" t="s">
        <v>225</v>
      </c>
      <c r="B126" s="5" t="s">
        <v>226</v>
      </c>
      <c r="C126" s="6">
        <v>0</v>
      </c>
      <c r="D126" s="6">
        <v>1187590</v>
      </c>
      <c r="E126" s="6">
        <v>1187590</v>
      </c>
      <c r="F126" s="6">
        <v>533654.88</v>
      </c>
      <c r="G126" s="6">
        <v>0</v>
      </c>
      <c r="H126" s="6">
        <v>650402.49</v>
      </c>
      <c r="I126" s="6">
        <v>0</v>
      </c>
      <c r="J126" s="6">
        <v>0</v>
      </c>
      <c r="K126" s="6">
        <f t="shared" si="12"/>
        <v>653935.12</v>
      </c>
      <c r="L126" s="6">
        <f t="shared" si="13"/>
        <v>653935.12</v>
      </c>
      <c r="M126" s="6">
        <f t="shared" si="14"/>
        <v>44.93595264358912</v>
      </c>
      <c r="N126" s="6">
        <f t="shared" si="15"/>
        <v>537187.51</v>
      </c>
      <c r="O126" s="6">
        <f t="shared" si="16"/>
        <v>537187.51</v>
      </c>
      <c r="P126" s="6">
        <f t="shared" si="17"/>
        <v>54.76658526932695</v>
      </c>
    </row>
    <row r="127" spans="1:16" ht="38.25">
      <c r="A127" s="4" t="s">
        <v>227</v>
      </c>
      <c r="B127" s="5" t="s">
        <v>228</v>
      </c>
      <c r="C127" s="6">
        <v>0</v>
      </c>
      <c r="D127" s="6">
        <v>619630</v>
      </c>
      <c r="E127" s="6">
        <v>619630</v>
      </c>
      <c r="F127" s="6">
        <v>619630</v>
      </c>
      <c r="G127" s="6">
        <v>0</v>
      </c>
      <c r="H127" s="6">
        <v>619630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  <c r="M127" s="6">
        <f t="shared" si="14"/>
        <v>100</v>
      </c>
      <c r="N127" s="6">
        <f t="shared" si="15"/>
        <v>0</v>
      </c>
      <c r="O127" s="6">
        <f t="shared" si="16"/>
        <v>0</v>
      </c>
      <c r="P127" s="6">
        <f t="shared" si="17"/>
        <v>100</v>
      </c>
    </row>
    <row r="128" spans="1:16" ht="12.75">
      <c r="A128" s="11" t="s">
        <v>231</v>
      </c>
      <c r="B128" s="12" t="s">
        <v>232</v>
      </c>
      <c r="C128" s="13">
        <v>3388456</v>
      </c>
      <c r="D128" s="13">
        <v>7693097</v>
      </c>
      <c r="E128" s="13">
        <v>7614003.833333332</v>
      </c>
      <c r="F128" s="13">
        <v>6283191.55</v>
      </c>
      <c r="G128" s="13">
        <v>0</v>
      </c>
      <c r="H128" s="13">
        <v>6262166.91</v>
      </c>
      <c r="I128" s="13">
        <v>405989.67</v>
      </c>
      <c r="J128" s="13">
        <v>3840.98</v>
      </c>
      <c r="K128" s="13">
        <f t="shared" si="12"/>
        <v>1330812.2833333323</v>
      </c>
      <c r="L128" s="13">
        <f t="shared" si="13"/>
        <v>1409905.4500000002</v>
      </c>
      <c r="M128" s="13">
        <f t="shared" si="14"/>
        <v>82.52151808083978</v>
      </c>
      <c r="N128" s="13">
        <f t="shared" si="15"/>
        <v>1430930.0899999999</v>
      </c>
      <c r="O128" s="13">
        <f t="shared" si="16"/>
        <v>1351836.923333332</v>
      </c>
      <c r="P128" s="13">
        <f t="shared" si="17"/>
        <v>82.24538688284963</v>
      </c>
    </row>
    <row r="129" spans="1:16" ht="12.75">
      <c r="A129" s="4" t="s">
        <v>233</v>
      </c>
      <c r="B129" s="5" t="s">
        <v>234</v>
      </c>
      <c r="C129" s="6">
        <v>463500</v>
      </c>
      <c r="D129" s="6">
        <v>410900</v>
      </c>
      <c r="E129" s="6">
        <v>409775</v>
      </c>
      <c r="F129" s="6">
        <v>397324.7</v>
      </c>
      <c r="G129" s="6">
        <v>0</v>
      </c>
      <c r="H129" s="6">
        <v>421039.58</v>
      </c>
      <c r="I129" s="6">
        <v>14742.07</v>
      </c>
      <c r="J129" s="6">
        <v>0</v>
      </c>
      <c r="K129" s="6">
        <f t="shared" si="12"/>
        <v>12450.299999999988</v>
      </c>
      <c r="L129" s="6">
        <f t="shared" si="13"/>
        <v>13575.299999999988</v>
      </c>
      <c r="M129" s="6">
        <f t="shared" si="14"/>
        <v>96.96167408943933</v>
      </c>
      <c r="N129" s="6">
        <f t="shared" si="15"/>
        <v>-10139.580000000016</v>
      </c>
      <c r="O129" s="6">
        <f t="shared" si="16"/>
        <v>-11264.580000000016</v>
      </c>
      <c r="P129" s="6">
        <f t="shared" si="17"/>
        <v>102.7489671161003</v>
      </c>
    </row>
    <row r="130" spans="1:16" ht="12.75">
      <c r="A130" s="4" t="s">
        <v>235</v>
      </c>
      <c r="B130" s="5" t="s">
        <v>236</v>
      </c>
      <c r="C130" s="6">
        <v>313000</v>
      </c>
      <c r="D130" s="6">
        <v>91492</v>
      </c>
      <c r="E130" s="6">
        <v>91242</v>
      </c>
      <c r="F130" s="6">
        <v>88491.67</v>
      </c>
      <c r="G130" s="6">
        <v>0</v>
      </c>
      <c r="H130" s="6">
        <v>96249.55</v>
      </c>
      <c r="I130" s="6">
        <v>0</v>
      </c>
      <c r="J130" s="6">
        <v>0</v>
      </c>
      <c r="K130" s="6">
        <f t="shared" si="12"/>
        <v>2750.3300000000017</v>
      </c>
      <c r="L130" s="6">
        <f t="shared" si="13"/>
        <v>3000.3300000000017</v>
      </c>
      <c r="M130" s="6">
        <f t="shared" si="14"/>
        <v>96.98567545647838</v>
      </c>
      <c r="N130" s="6">
        <f t="shared" si="15"/>
        <v>-4757.550000000003</v>
      </c>
      <c r="O130" s="6">
        <f t="shared" si="16"/>
        <v>-5007.550000000003</v>
      </c>
      <c r="P130" s="6">
        <f t="shared" si="17"/>
        <v>105.48820718528748</v>
      </c>
    </row>
    <row r="131" spans="1:16" ht="25.5">
      <c r="A131" s="4" t="s">
        <v>237</v>
      </c>
      <c r="B131" s="5" t="s">
        <v>238</v>
      </c>
      <c r="C131" s="6">
        <v>2061752</v>
      </c>
      <c r="D131" s="6">
        <v>6724540</v>
      </c>
      <c r="E131" s="6">
        <v>6661838.833333333</v>
      </c>
      <c r="F131" s="6">
        <v>5529720.5</v>
      </c>
      <c r="G131" s="6">
        <v>0</v>
      </c>
      <c r="H131" s="6">
        <v>5266801.13</v>
      </c>
      <c r="I131" s="6">
        <v>367680.64</v>
      </c>
      <c r="J131" s="6">
        <v>3840.98</v>
      </c>
      <c r="K131" s="6">
        <f t="shared" si="12"/>
        <v>1132118.333333333</v>
      </c>
      <c r="L131" s="6">
        <f t="shared" si="13"/>
        <v>1194819.5</v>
      </c>
      <c r="M131" s="6">
        <f t="shared" si="14"/>
        <v>83.0059183108928</v>
      </c>
      <c r="N131" s="6">
        <f t="shared" si="15"/>
        <v>1457738.87</v>
      </c>
      <c r="O131" s="6">
        <f t="shared" si="16"/>
        <v>1395037.7033333331</v>
      </c>
      <c r="P131" s="6">
        <f t="shared" si="17"/>
        <v>79.05926969663255</v>
      </c>
    </row>
    <row r="132" spans="1:16" ht="12.75">
      <c r="A132" s="4" t="s">
        <v>239</v>
      </c>
      <c r="B132" s="5" t="s">
        <v>240</v>
      </c>
      <c r="C132" s="6">
        <v>540204</v>
      </c>
      <c r="D132" s="6">
        <v>456165</v>
      </c>
      <c r="E132" s="6">
        <v>441148</v>
      </c>
      <c r="F132" s="6">
        <v>257654.68</v>
      </c>
      <c r="G132" s="6">
        <v>0</v>
      </c>
      <c r="H132" s="6">
        <v>478076.65</v>
      </c>
      <c r="I132" s="6">
        <v>13566.96</v>
      </c>
      <c r="J132" s="6">
        <v>0</v>
      </c>
      <c r="K132" s="6">
        <f t="shared" si="12"/>
        <v>183493.32</v>
      </c>
      <c r="L132" s="6">
        <f t="shared" si="13"/>
        <v>198510.32</v>
      </c>
      <c r="M132" s="6">
        <f t="shared" si="14"/>
        <v>58.40549656804519</v>
      </c>
      <c r="N132" s="6">
        <f t="shared" si="15"/>
        <v>-21911.650000000023</v>
      </c>
      <c r="O132" s="6">
        <f t="shared" si="16"/>
        <v>-36928.65000000002</v>
      </c>
      <c r="P132" s="6">
        <f t="shared" si="17"/>
        <v>108.37103421074107</v>
      </c>
    </row>
    <row r="133" spans="1:16" ht="12.75">
      <c r="A133" s="4" t="s">
        <v>241</v>
      </c>
      <c r="B133" s="5" t="s">
        <v>242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0</v>
      </c>
      <c r="I133" s="6">
        <v>10000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10000</v>
      </c>
      <c r="O133" s="6">
        <f t="shared" si="16"/>
        <v>10000</v>
      </c>
      <c r="P133" s="6">
        <f t="shared" si="17"/>
        <v>0</v>
      </c>
    </row>
    <row r="134" spans="1:16" ht="12.75">
      <c r="A134" s="11" t="s">
        <v>261</v>
      </c>
      <c r="B134" s="12" t="s">
        <v>262</v>
      </c>
      <c r="C134" s="13">
        <v>2170268</v>
      </c>
      <c r="D134" s="13">
        <v>12333828</v>
      </c>
      <c r="E134" s="13">
        <v>12003416</v>
      </c>
      <c r="F134" s="13">
        <v>7979805.8199999975</v>
      </c>
      <c r="G134" s="13">
        <v>0</v>
      </c>
      <c r="H134" s="13">
        <v>7834489.969999997</v>
      </c>
      <c r="I134" s="13">
        <v>145315.85</v>
      </c>
      <c r="J134" s="13">
        <v>0</v>
      </c>
      <c r="K134" s="13">
        <f t="shared" si="12"/>
        <v>4023610.1800000025</v>
      </c>
      <c r="L134" s="13">
        <f t="shared" si="13"/>
        <v>4354022.1800000025</v>
      </c>
      <c r="M134" s="13">
        <f t="shared" si="14"/>
        <v>66.4794573478083</v>
      </c>
      <c r="N134" s="13">
        <f t="shared" si="15"/>
        <v>4499338.030000003</v>
      </c>
      <c r="O134" s="13">
        <f t="shared" si="16"/>
        <v>4168926.030000003</v>
      </c>
      <c r="P134" s="13">
        <f t="shared" si="17"/>
        <v>65.26883655452745</v>
      </c>
    </row>
    <row r="135" spans="1:16" ht="12.75">
      <c r="A135" s="4" t="s">
        <v>302</v>
      </c>
      <c r="B135" s="5" t="s">
        <v>303</v>
      </c>
      <c r="C135" s="6">
        <v>2140548</v>
      </c>
      <c r="D135" s="6">
        <v>10257078</v>
      </c>
      <c r="E135" s="6">
        <v>9991166</v>
      </c>
      <c r="F135" s="6">
        <v>6828616.699999998</v>
      </c>
      <c r="G135" s="6">
        <v>0</v>
      </c>
      <c r="H135" s="6">
        <v>6683300.849999998</v>
      </c>
      <c r="I135" s="6">
        <v>145315.85</v>
      </c>
      <c r="J135" s="6">
        <v>0</v>
      </c>
      <c r="K135" s="6">
        <f t="shared" si="12"/>
        <v>3162549.3000000017</v>
      </c>
      <c r="L135" s="6">
        <f t="shared" si="13"/>
        <v>3428461.3000000017</v>
      </c>
      <c r="M135" s="6">
        <f t="shared" si="14"/>
        <v>68.34654433726752</v>
      </c>
      <c r="N135" s="6">
        <f t="shared" si="15"/>
        <v>3573777.1500000022</v>
      </c>
      <c r="O135" s="6">
        <f t="shared" si="16"/>
        <v>3307865.1500000022</v>
      </c>
      <c r="P135" s="6">
        <f t="shared" si="17"/>
        <v>66.89210098200749</v>
      </c>
    </row>
    <row r="136" spans="1:16" ht="25.5">
      <c r="A136" s="4" t="s">
        <v>330</v>
      </c>
      <c r="B136" s="5" t="s">
        <v>331</v>
      </c>
      <c r="C136" s="6">
        <v>0</v>
      </c>
      <c r="D136" s="6">
        <v>345300</v>
      </c>
      <c r="E136" s="6">
        <v>345300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f t="shared" si="12"/>
        <v>345300</v>
      </c>
      <c r="L136" s="6">
        <f t="shared" si="13"/>
        <v>345300</v>
      </c>
      <c r="M136" s="6">
        <f t="shared" si="14"/>
        <v>0</v>
      </c>
      <c r="N136" s="6">
        <f t="shared" si="15"/>
        <v>345300</v>
      </c>
      <c r="O136" s="6">
        <f t="shared" si="16"/>
        <v>345300</v>
      </c>
      <c r="P136" s="6">
        <f t="shared" si="17"/>
        <v>0</v>
      </c>
    </row>
    <row r="137" spans="1:16" ht="25.5">
      <c r="A137" s="4" t="s">
        <v>263</v>
      </c>
      <c r="B137" s="5" t="s">
        <v>264</v>
      </c>
      <c r="C137" s="6">
        <v>29720</v>
      </c>
      <c r="D137" s="6">
        <v>1731450</v>
      </c>
      <c r="E137" s="6">
        <v>1666950</v>
      </c>
      <c r="F137" s="6">
        <v>1151189.12</v>
      </c>
      <c r="G137" s="6">
        <v>0</v>
      </c>
      <c r="H137" s="6">
        <v>1151189.12</v>
      </c>
      <c r="I137" s="6">
        <v>0</v>
      </c>
      <c r="J137" s="6">
        <v>0</v>
      </c>
      <c r="K137" s="6">
        <f t="shared" si="12"/>
        <v>515760.8799999999</v>
      </c>
      <c r="L137" s="6">
        <f t="shared" si="13"/>
        <v>580260.8799999999</v>
      </c>
      <c r="M137" s="6">
        <f t="shared" si="14"/>
        <v>69.05960706679866</v>
      </c>
      <c r="N137" s="6">
        <f t="shared" si="15"/>
        <v>580260.8799999999</v>
      </c>
      <c r="O137" s="6">
        <f t="shared" si="16"/>
        <v>515760.8799999999</v>
      </c>
      <c r="P137" s="6">
        <f t="shared" si="17"/>
        <v>69.05960706679866</v>
      </c>
    </row>
    <row r="138" spans="1:16" ht="25.5">
      <c r="A138" s="11" t="s">
        <v>265</v>
      </c>
      <c r="B138" s="12" t="s">
        <v>266</v>
      </c>
      <c r="C138" s="13">
        <v>150000</v>
      </c>
      <c r="D138" s="13">
        <v>655150</v>
      </c>
      <c r="E138" s="13">
        <v>647150</v>
      </c>
      <c r="F138" s="13">
        <v>86000</v>
      </c>
      <c r="G138" s="13">
        <v>0</v>
      </c>
      <c r="H138" s="13">
        <v>86000</v>
      </c>
      <c r="I138" s="13">
        <v>0</v>
      </c>
      <c r="J138" s="13">
        <v>0</v>
      </c>
      <c r="K138" s="13">
        <f t="shared" si="12"/>
        <v>561150</v>
      </c>
      <c r="L138" s="13">
        <f t="shared" si="13"/>
        <v>569150</v>
      </c>
      <c r="M138" s="13">
        <f t="shared" si="14"/>
        <v>13.2890365448505</v>
      </c>
      <c r="N138" s="13">
        <f t="shared" si="15"/>
        <v>569150</v>
      </c>
      <c r="O138" s="13">
        <f t="shared" si="16"/>
        <v>561150</v>
      </c>
      <c r="P138" s="13">
        <f t="shared" si="17"/>
        <v>13.2890365448505</v>
      </c>
    </row>
    <row r="139" spans="1:16" ht="12.75">
      <c r="A139" s="4" t="s">
        <v>267</v>
      </c>
      <c r="B139" s="5" t="s">
        <v>268</v>
      </c>
      <c r="C139" s="6">
        <v>120000</v>
      </c>
      <c r="D139" s="6">
        <v>625150</v>
      </c>
      <c r="E139" s="6">
        <v>617150</v>
      </c>
      <c r="F139" s="6">
        <v>86000</v>
      </c>
      <c r="G139" s="6">
        <v>0</v>
      </c>
      <c r="H139" s="6">
        <v>86000</v>
      </c>
      <c r="I139" s="6">
        <v>0</v>
      </c>
      <c r="J139" s="6">
        <v>0</v>
      </c>
      <c r="K139" s="6">
        <f t="shared" si="12"/>
        <v>531150</v>
      </c>
      <c r="L139" s="6">
        <f t="shared" si="13"/>
        <v>539150</v>
      </c>
      <c r="M139" s="6">
        <f t="shared" si="14"/>
        <v>13.93502390018634</v>
      </c>
      <c r="N139" s="6">
        <f t="shared" si="15"/>
        <v>539150</v>
      </c>
      <c r="O139" s="6">
        <f t="shared" si="16"/>
        <v>531150</v>
      </c>
      <c r="P139" s="6">
        <f t="shared" si="17"/>
        <v>13.93502390018634</v>
      </c>
    </row>
    <row r="140" spans="1:16" ht="25.5">
      <c r="A140" s="4" t="s">
        <v>304</v>
      </c>
      <c r="B140" s="5" t="s">
        <v>305</v>
      </c>
      <c r="C140" s="6">
        <v>30000</v>
      </c>
      <c r="D140" s="6">
        <v>30000</v>
      </c>
      <c r="E140" s="6">
        <v>30000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30000</v>
      </c>
      <c r="L140" s="6">
        <f t="shared" si="13"/>
        <v>30000</v>
      </c>
      <c r="M140" s="6">
        <f t="shared" si="14"/>
        <v>0</v>
      </c>
      <c r="N140" s="6">
        <f t="shared" si="15"/>
        <v>30000</v>
      </c>
      <c r="O140" s="6">
        <f t="shared" si="16"/>
        <v>30000</v>
      </c>
      <c r="P140" s="6">
        <f t="shared" si="17"/>
        <v>0</v>
      </c>
    </row>
    <row r="141" spans="1:16" ht="25.5">
      <c r="A141" s="11" t="s">
        <v>269</v>
      </c>
      <c r="B141" s="12" t="s">
        <v>270</v>
      </c>
      <c r="C141" s="13">
        <v>1937337</v>
      </c>
      <c r="D141" s="13">
        <v>22406736</v>
      </c>
      <c r="E141" s="13">
        <v>22389276</v>
      </c>
      <c r="F141" s="13">
        <v>20874516.71</v>
      </c>
      <c r="G141" s="13">
        <v>0</v>
      </c>
      <c r="H141" s="13">
        <v>20863822.21</v>
      </c>
      <c r="I141" s="13">
        <v>10694.5</v>
      </c>
      <c r="J141" s="13">
        <v>0</v>
      </c>
      <c r="K141" s="13">
        <f t="shared" si="12"/>
        <v>1514759.289999999</v>
      </c>
      <c r="L141" s="13">
        <f t="shared" si="13"/>
        <v>1532219.289999999</v>
      </c>
      <c r="M141" s="13">
        <f t="shared" si="14"/>
        <v>93.23444273052868</v>
      </c>
      <c r="N141" s="13">
        <f t="shared" si="15"/>
        <v>1542913.789999999</v>
      </c>
      <c r="O141" s="13">
        <f t="shared" si="16"/>
        <v>1525453.789999999</v>
      </c>
      <c r="P141" s="13">
        <f t="shared" si="17"/>
        <v>93.18667655890258</v>
      </c>
    </row>
    <row r="142" spans="1:16" ht="38.25">
      <c r="A142" s="4" t="s">
        <v>275</v>
      </c>
      <c r="B142" s="5" t="s">
        <v>276</v>
      </c>
      <c r="C142" s="6">
        <v>1937337</v>
      </c>
      <c r="D142" s="6">
        <v>22406736</v>
      </c>
      <c r="E142" s="6">
        <v>22389276</v>
      </c>
      <c r="F142" s="6">
        <v>20874516.71</v>
      </c>
      <c r="G142" s="6">
        <v>0</v>
      </c>
      <c r="H142" s="6">
        <v>20863822.21</v>
      </c>
      <c r="I142" s="6">
        <v>10694.5</v>
      </c>
      <c r="J142" s="6">
        <v>0</v>
      </c>
      <c r="K142" s="6">
        <f t="shared" si="12"/>
        <v>1514759.289999999</v>
      </c>
      <c r="L142" s="6">
        <f t="shared" si="13"/>
        <v>1532219.289999999</v>
      </c>
      <c r="M142" s="6">
        <f t="shared" si="14"/>
        <v>93.23444273052868</v>
      </c>
      <c r="N142" s="6">
        <f t="shared" si="15"/>
        <v>1542913.789999999</v>
      </c>
      <c r="O142" s="6">
        <f t="shared" si="16"/>
        <v>1525453.789999999</v>
      </c>
      <c r="P142" s="6">
        <f t="shared" si="17"/>
        <v>93.18667655890258</v>
      </c>
    </row>
    <row r="143" spans="1:16" ht="12.75">
      <c r="A143" s="11" t="s">
        <v>306</v>
      </c>
      <c r="B143" s="12" t="s">
        <v>307</v>
      </c>
      <c r="C143" s="13">
        <v>100000</v>
      </c>
      <c r="D143" s="13">
        <v>373955.61</v>
      </c>
      <c r="E143" s="13">
        <v>364000</v>
      </c>
      <c r="F143" s="13">
        <v>64000</v>
      </c>
      <c r="G143" s="13">
        <v>0</v>
      </c>
      <c r="H143" s="13">
        <v>64000</v>
      </c>
      <c r="I143" s="13">
        <v>0</v>
      </c>
      <c r="J143" s="13">
        <v>0</v>
      </c>
      <c r="K143" s="13">
        <f t="shared" si="12"/>
        <v>300000</v>
      </c>
      <c r="L143" s="13">
        <f t="shared" si="13"/>
        <v>309955.61</v>
      </c>
      <c r="M143" s="13">
        <f t="shared" si="14"/>
        <v>17.582417582417584</v>
      </c>
      <c r="N143" s="13">
        <f t="shared" si="15"/>
        <v>309955.61</v>
      </c>
      <c r="O143" s="13">
        <f t="shared" si="16"/>
        <v>300000</v>
      </c>
      <c r="P143" s="13">
        <f t="shared" si="17"/>
        <v>17.582417582417584</v>
      </c>
    </row>
    <row r="144" spans="1:16" ht="38.25">
      <c r="A144" s="4" t="s">
        <v>308</v>
      </c>
      <c r="B144" s="5" t="s">
        <v>309</v>
      </c>
      <c r="C144" s="6">
        <v>100000</v>
      </c>
      <c r="D144" s="6">
        <v>373955.61</v>
      </c>
      <c r="E144" s="6">
        <v>364000</v>
      </c>
      <c r="F144" s="6">
        <v>64000</v>
      </c>
      <c r="G144" s="6">
        <v>0</v>
      </c>
      <c r="H144" s="6">
        <v>64000</v>
      </c>
      <c r="I144" s="6">
        <v>0</v>
      </c>
      <c r="J144" s="6">
        <v>0</v>
      </c>
      <c r="K144" s="6">
        <f t="shared" si="12"/>
        <v>300000</v>
      </c>
      <c r="L144" s="6">
        <f t="shared" si="13"/>
        <v>309955.61</v>
      </c>
      <c r="M144" s="6">
        <f t="shared" si="14"/>
        <v>17.582417582417584</v>
      </c>
      <c r="N144" s="6">
        <f t="shared" si="15"/>
        <v>309955.61</v>
      </c>
      <c r="O144" s="6">
        <f t="shared" si="16"/>
        <v>300000</v>
      </c>
      <c r="P144" s="6">
        <f t="shared" si="17"/>
        <v>17.582417582417584</v>
      </c>
    </row>
    <row r="145" spans="1:16" ht="12.75">
      <c r="A145" s="11" t="s">
        <v>310</v>
      </c>
      <c r="B145" s="12" t="s">
        <v>311</v>
      </c>
      <c r="C145" s="13">
        <v>262960</v>
      </c>
      <c r="D145" s="13">
        <v>3257124</v>
      </c>
      <c r="E145" s="13">
        <v>3239424</v>
      </c>
      <c r="F145" s="13">
        <v>2046261.18</v>
      </c>
      <c r="G145" s="13">
        <v>0</v>
      </c>
      <c r="H145" s="13">
        <v>2044680.52</v>
      </c>
      <c r="I145" s="13">
        <v>1580.66</v>
      </c>
      <c r="J145" s="13">
        <v>260.66</v>
      </c>
      <c r="K145" s="13">
        <f t="shared" si="12"/>
        <v>1193162.82</v>
      </c>
      <c r="L145" s="13">
        <f t="shared" si="13"/>
        <v>1210862.82</v>
      </c>
      <c r="M145" s="13">
        <f t="shared" si="14"/>
        <v>63.16743902619725</v>
      </c>
      <c r="N145" s="13">
        <f t="shared" si="15"/>
        <v>1212443.48</v>
      </c>
      <c r="O145" s="13">
        <f t="shared" si="16"/>
        <v>1194743.48</v>
      </c>
      <c r="P145" s="13">
        <f t="shared" si="17"/>
        <v>63.118644549154425</v>
      </c>
    </row>
    <row r="146" spans="1:16" ht="25.5">
      <c r="A146" s="4" t="s">
        <v>312</v>
      </c>
      <c r="B146" s="5" t="s">
        <v>313</v>
      </c>
      <c r="C146" s="6">
        <v>0</v>
      </c>
      <c r="D146" s="6">
        <v>1329132</v>
      </c>
      <c r="E146" s="6">
        <v>1329132</v>
      </c>
      <c r="F146" s="6">
        <v>1316653.8</v>
      </c>
      <c r="G146" s="6">
        <v>0</v>
      </c>
      <c r="H146" s="6">
        <v>1316653.8</v>
      </c>
      <c r="I146" s="6">
        <v>0</v>
      </c>
      <c r="J146" s="6">
        <v>0</v>
      </c>
      <c r="K146" s="6">
        <f t="shared" si="12"/>
        <v>12478.199999999953</v>
      </c>
      <c r="L146" s="6">
        <f t="shared" si="13"/>
        <v>12478.199999999953</v>
      </c>
      <c r="M146" s="6">
        <f t="shared" si="14"/>
        <v>99.06117676799596</v>
      </c>
      <c r="N146" s="6">
        <f t="shared" si="15"/>
        <v>12478.199999999953</v>
      </c>
      <c r="O146" s="6">
        <f t="shared" si="16"/>
        <v>12478.199999999953</v>
      </c>
      <c r="P146" s="6">
        <f t="shared" si="17"/>
        <v>99.06117676799596</v>
      </c>
    </row>
    <row r="147" spans="1:16" ht="12.75">
      <c r="A147" s="4" t="s">
        <v>314</v>
      </c>
      <c r="B147" s="5" t="s">
        <v>315</v>
      </c>
      <c r="C147" s="6">
        <v>0</v>
      </c>
      <c r="D147" s="6">
        <v>46200</v>
      </c>
      <c r="E147" s="6">
        <v>46200</v>
      </c>
      <c r="F147" s="6">
        <v>46199.98</v>
      </c>
      <c r="G147" s="6">
        <v>0</v>
      </c>
      <c r="H147" s="6">
        <v>46199.98</v>
      </c>
      <c r="I147" s="6">
        <v>0</v>
      </c>
      <c r="J147" s="6">
        <v>0</v>
      </c>
      <c r="K147" s="6">
        <f t="shared" si="12"/>
        <v>0.01999999999679858</v>
      </c>
      <c r="L147" s="6">
        <f t="shared" si="13"/>
        <v>0.01999999999679858</v>
      </c>
      <c r="M147" s="6">
        <f t="shared" si="14"/>
        <v>99.99995670995672</v>
      </c>
      <c r="N147" s="6">
        <f t="shared" si="15"/>
        <v>0.01999999999679858</v>
      </c>
      <c r="O147" s="6">
        <f t="shared" si="16"/>
        <v>0.01999999999679858</v>
      </c>
      <c r="P147" s="6">
        <f t="shared" si="17"/>
        <v>99.99995670995672</v>
      </c>
    </row>
    <row r="148" spans="1:16" ht="25.5">
      <c r="A148" s="4" t="s">
        <v>316</v>
      </c>
      <c r="B148" s="5" t="s">
        <v>317</v>
      </c>
      <c r="C148" s="6">
        <v>0</v>
      </c>
      <c r="D148" s="6">
        <v>1250846</v>
      </c>
      <c r="E148" s="6">
        <v>1250846</v>
      </c>
      <c r="F148" s="6">
        <v>204448</v>
      </c>
      <c r="G148" s="6">
        <v>0</v>
      </c>
      <c r="H148" s="6">
        <v>203128</v>
      </c>
      <c r="I148" s="6">
        <v>1320</v>
      </c>
      <c r="J148" s="6">
        <v>0</v>
      </c>
      <c r="K148" s="6">
        <f t="shared" si="12"/>
        <v>1046398</v>
      </c>
      <c r="L148" s="6">
        <f t="shared" si="13"/>
        <v>1046398</v>
      </c>
      <c r="M148" s="6">
        <f t="shared" si="14"/>
        <v>16.344777854348177</v>
      </c>
      <c r="N148" s="6">
        <f t="shared" si="15"/>
        <v>1047718</v>
      </c>
      <c r="O148" s="6">
        <f t="shared" si="16"/>
        <v>1047718</v>
      </c>
      <c r="P148" s="6">
        <f t="shared" si="17"/>
        <v>16.239249276089943</v>
      </c>
    </row>
    <row r="149" spans="1:16" ht="38.25">
      <c r="A149" s="4" t="s">
        <v>318</v>
      </c>
      <c r="B149" s="5" t="s">
        <v>319</v>
      </c>
      <c r="C149" s="6">
        <v>262960</v>
      </c>
      <c r="D149" s="6">
        <v>630946</v>
      </c>
      <c r="E149" s="6">
        <v>613246</v>
      </c>
      <c r="F149" s="6">
        <v>478959.4</v>
      </c>
      <c r="G149" s="6">
        <v>0</v>
      </c>
      <c r="H149" s="6">
        <v>478698.74</v>
      </c>
      <c r="I149" s="6">
        <v>260.66</v>
      </c>
      <c r="J149" s="6">
        <v>260.66</v>
      </c>
      <c r="K149" s="6">
        <f t="shared" si="12"/>
        <v>134286.59999999998</v>
      </c>
      <c r="L149" s="6">
        <f t="shared" si="13"/>
        <v>151986.59999999998</v>
      </c>
      <c r="M149" s="6">
        <f t="shared" si="14"/>
        <v>78.1023276140407</v>
      </c>
      <c r="N149" s="6">
        <f t="shared" si="15"/>
        <v>152247.26</v>
      </c>
      <c r="O149" s="6">
        <f t="shared" si="16"/>
        <v>134547.26</v>
      </c>
      <c r="P149" s="6">
        <f t="shared" si="17"/>
        <v>78.05982264865975</v>
      </c>
    </row>
    <row r="150" spans="1:16" ht="12.75">
      <c r="A150" s="11" t="s">
        <v>285</v>
      </c>
      <c r="B150" s="12" t="s">
        <v>286</v>
      </c>
      <c r="C150" s="13">
        <v>1140000</v>
      </c>
      <c r="D150" s="13">
        <v>9377906.19</v>
      </c>
      <c r="E150" s="13">
        <v>8777906.19</v>
      </c>
      <c r="F150" s="13">
        <v>7932756.09</v>
      </c>
      <c r="G150" s="13">
        <v>0</v>
      </c>
      <c r="H150" s="13">
        <v>8780454.34</v>
      </c>
      <c r="I150" s="13">
        <v>70570.81</v>
      </c>
      <c r="J150" s="13">
        <v>22837.37</v>
      </c>
      <c r="K150" s="13">
        <f t="shared" si="12"/>
        <v>845150.0999999996</v>
      </c>
      <c r="L150" s="13">
        <f t="shared" si="13"/>
        <v>1445150.0999999996</v>
      </c>
      <c r="M150" s="13">
        <f t="shared" si="14"/>
        <v>90.37184857406183</v>
      </c>
      <c r="N150" s="13">
        <f t="shared" si="15"/>
        <v>597451.8499999996</v>
      </c>
      <c r="O150" s="13">
        <f t="shared" si="16"/>
        <v>-2548.1500000003725</v>
      </c>
      <c r="P150" s="13">
        <f t="shared" si="17"/>
        <v>100.02902913228786</v>
      </c>
    </row>
    <row r="151" spans="1:16" ht="25.5">
      <c r="A151" s="4" t="s">
        <v>320</v>
      </c>
      <c r="B151" s="5" t="s">
        <v>321</v>
      </c>
      <c r="C151" s="6">
        <v>0</v>
      </c>
      <c r="D151" s="6">
        <v>1368214.39</v>
      </c>
      <c r="E151" s="6">
        <v>768214.39</v>
      </c>
      <c r="F151" s="6">
        <v>688214.39</v>
      </c>
      <c r="G151" s="6">
        <v>0</v>
      </c>
      <c r="H151" s="6">
        <v>688214.39</v>
      </c>
      <c r="I151" s="6">
        <v>0</v>
      </c>
      <c r="J151" s="6">
        <v>0</v>
      </c>
      <c r="K151" s="6">
        <f t="shared" si="12"/>
        <v>80000</v>
      </c>
      <c r="L151" s="6">
        <f t="shared" si="13"/>
        <v>679999.9999999999</v>
      </c>
      <c r="M151" s="6">
        <f t="shared" si="14"/>
        <v>89.58624037230024</v>
      </c>
      <c r="N151" s="6">
        <f t="shared" si="15"/>
        <v>679999.9999999999</v>
      </c>
      <c r="O151" s="6">
        <f t="shared" si="16"/>
        <v>80000</v>
      </c>
      <c r="P151" s="6">
        <f t="shared" si="17"/>
        <v>89.58624037230024</v>
      </c>
    </row>
    <row r="152" spans="1:16" ht="38.25">
      <c r="A152" s="4" t="s">
        <v>291</v>
      </c>
      <c r="B152" s="5" t="s">
        <v>292</v>
      </c>
      <c r="C152" s="6">
        <v>0</v>
      </c>
      <c r="D152" s="6">
        <v>455000</v>
      </c>
      <c r="E152" s="6">
        <v>455000</v>
      </c>
      <c r="F152" s="6">
        <v>345000</v>
      </c>
      <c r="G152" s="6">
        <v>0</v>
      </c>
      <c r="H152" s="6">
        <v>340000</v>
      </c>
      <c r="I152" s="6">
        <v>5000</v>
      </c>
      <c r="J152" s="6">
        <v>0</v>
      </c>
      <c r="K152" s="6">
        <f t="shared" si="12"/>
        <v>110000</v>
      </c>
      <c r="L152" s="6">
        <f t="shared" si="13"/>
        <v>110000</v>
      </c>
      <c r="M152" s="6">
        <f t="shared" si="14"/>
        <v>75.82417582417582</v>
      </c>
      <c r="N152" s="6">
        <f t="shared" si="15"/>
        <v>115000</v>
      </c>
      <c r="O152" s="6">
        <f t="shared" si="16"/>
        <v>115000</v>
      </c>
      <c r="P152" s="6">
        <f t="shared" si="17"/>
        <v>74.72527472527473</v>
      </c>
    </row>
    <row r="153" spans="1:16" ht="12.75">
      <c r="A153" s="4" t="s">
        <v>293</v>
      </c>
      <c r="B153" s="5" t="s">
        <v>294</v>
      </c>
      <c r="C153" s="6">
        <v>1040000</v>
      </c>
      <c r="D153" s="6">
        <v>7090721.8</v>
      </c>
      <c r="E153" s="6">
        <v>7090721.8</v>
      </c>
      <c r="F153" s="6">
        <v>6640721.699999999</v>
      </c>
      <c r="G153" s="6">
        <v>0</v>
      </c>
      <c r="H153" s="6">
        <v>6640720.89</v>
      </c>
      <c r="I153" s="6">
        <v>0.81</v>
      </c>
      <c r="J153" s="6">
        <v>0</v>
      </c>
      <c r="K153" s="6">
        <f t="shared" si="12"/>
        <v>450000.10000000056</v>
      </c>
      <c r="L153" s="6">
        <f t="shared" si="13"/>
        <v>450000.10000000056</v>
      </c>
      <c r="M153" s="6">
        <f t="shared" si="14"/>
        <v>93.65367711930257</v>
      </c>
      <c r="N153" s="6">
        <f t="shared" si="15"/>
        <v>450000.91000000015</v>
      </c>
      <c r="O153" s="6">
        <f t="shared" si="16"/>
        <v>450000.91000000015</v>
      </c>
      <c r="P153" s="6">
        <f t="shared" si="17"/>
        <v>93.65366569592393</v>
      </c>
    </row>
    <row r="154" spans="1:16" ht="12.75">
      <c r="A154" s="4" t="s">
        <v>297</v>
      </c>
      <c r="B154" s="5" t="s">
        <v>256</v>
      </c>
      <c r="C154" s="6">
        <v>100000</v>
      </c>
      <c r="D154" s="6">
        <v>463970</v>
      </c>
      <c r="E154" s="6">
        <v>463970</v>
      </c>
      <c r="F154" s="6">
        <v>258820</v>
      </c>
      <c r="G154" s="6">
        <v>0</v>
      </c>
      <c r="H154" s="6">
        <v>1111519.06</v>
      </c>
      <c r="I154" s="6">
        <v>65570</v>
      </c>
      <c r="J154" s="6">
        <v>22837.37</v>
      </c>
      <c r="K154" s="6">
        <f t="shared" si="12"/>
        <v>205150</v>
      </c>
      <c r="L154" s="6">
        <f t="shared" si="13"/>
        <v>205150</v>
      </c>
      <c r="M154" s="6">
        <f t="shared" si="14"/>
        <v>55.783779123650234</v>
      </c>
      <c r="N154" s="6">
        <f t="shared" si="15"/>
        <v>-647549.06</v>
      </c>
      <c r="O154" s="6">
        <f t="shared" si="16"/>
        <v>-647549.06</v>
      </c>
      <c r="P154" s="6">
        <f t="shared" si="17"/>
        <v>239.56701079811197</v>
      </c>
    </row>
    <row r="155" spans="1:16" ht="12.75">
      <c r="A155" s="11" t="s">
        <v>298</v>
      </c>
      <c r="B155" s="12" t="s">
        <v>299</v>
      </c>
      <c r="C155" s="13">
        <v>22222604</v>
      </c>
      <c r="D155" s="13">
        <v>89019739.8</v>
      </c>
      <c r="E155" s="13">
        <v>86283899.46666667</v>
      </c>
      <c r="F155" s="13">
        <v>68689788.07999995</v>
      </c>
      <c r="G155" s="13">
        <v>0</v>
      </c>
      <c r="H155" s="13">
        <v>76204031.72999996</v>
      </c>
      <c r="I155" s="13">
        <v>1552969.79</v>
      </c>
      <c r="J155" s="13">
        <v>392841.9</v>
      </c>
      <c r="K155" s="13">
        <f t="shared" si="12"/>
        <v>17594111.386666715</v>
      </c>
      <c r="L155" s="13">
        <f t="shared" si="13"/>
        <v>20329951.720000044</v>
      </c>
      <c r="M155" s="13">
        <f t="shared" si="14"/>
        <v>79.6090446822426</v>
      </c>
      <c r="N155" s="13">
        <f t="shared" si="15"/>
        <v>12815708.070000038</v>
      </c>
      <c r="O155" s="13">
        <f t="shared" si="16"/>
        <v>10079867.73666671</v>
      </c>
      <c r="P155" s="13">
        <f t="shared" si="17"/>
        <v>88.31778837190734</v>
      </c>
    </row>
  </sheetData>
  <mergeCells count="3"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2015-11-30T13:14:30Z</dcterms:modified>
  <cp:category/>
  <cp:version/>
  <cp:contentType/>
  <cp:contentStatus/>
</cp:coreProperties>
</file>