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коштів'!$4:$4</definedName>
  </definedNames>
  <calcPr fullCalcOnLoad="1" refMode="R1C1"/>
</workbook>
</file>

<file path=xl/sharedStrings.xml><?xml version="1.0" encoding="utf-8"?>
<sst xmlns="http://schemas.openxmlformats.org/spreadsheetml/2006/main" count="467" uniqueCount="353">
  <si>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</si>
  <si>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</si>
  <si>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</si>
  <si>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</si>
  <si>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</si>
  <si>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</si>
  <si>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</si>
  <si>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</si>
  <si>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</si>
  <si>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</si>
  <si>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</si>
  <si>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</si>
  <si>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</si>
  <si>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</si>
  <si>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</si>
  <si>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</si>
  <si>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</si>
  <si>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</si>
  <si>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</si>
  <si>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</si>
  <si>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</si>
  <si>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</si>
  <si>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</si>
  <si>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</si>
  <si>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</si>
  <si>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</si>
  <si>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</si>
  <si>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</si>
  <si>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</si>
  <si>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</si>
  <si>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</si>
  <si>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</si>
  <si>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</si>
  <si>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</si>
  <si>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</si>
  <si>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</si>
  <si>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</si>
  <si>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</si>
  <si>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</si>
  <si>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</si>
  <si>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</si>
  <si>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</si>
  <si>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</si>
  <si>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</si>
  <si>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</si>
  <si>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</si>
  <si>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</si>
  <si>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</si>
  <si>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</si>
  <si>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</si>
  <si>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</si>
  <si>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</si>
  <si>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</si>
  <si>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</si>
  <si>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</si>
  <si>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</si>
  <si>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</si>
  <si>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</si>
  <si>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</si>
  <si>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</si>
  <si>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</si>
  <si>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</si>
  <si>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</si>
  <si>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</si>
  <si>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</si>
  <si>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</si>
  <si>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</si>
  <si>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</si>
  <si>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</si>
  <si>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</si>
  <si>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</si>
  <si>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</si>
  <si>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</si>
  <si>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</si>
  <si>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</si>
  <si>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</si>
  <si>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</si>
  <si>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</si>
  <si>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</si>
  <si>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</si>
  <si>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</si>
  <si>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</si>
  <si>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</si>
  <si>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</si>
  <si>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</si>
  <si>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</si>
  <si>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</si>
  <si>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</si>
  <si>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</si>
  <si>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</si>
  <si>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</si>
  <si>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</si>
  <si>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</si>
  <si>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</si>
  <si>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</si>
  <si>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</si>
  <si>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</si>
  <si>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</si>
  <si>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</si>
  <si>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</si>
  <si>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</si>
  <si>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</si>
  <si>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</si>
  <si>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</si>
  <si>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</si>
  <si>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</si>
  <si>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</si>
  <si>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</si>
  <si>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</si>
  <si>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</si>
  <si>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</si>
  <si>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</si>
  <si>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</si>
  <si>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</si>
  <si>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</si>
  <si>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</si>
  <si>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</si>
  <si>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</si>
  <si>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</si>
  <si>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</si>
  <si>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</si>
  <si>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</si>
  <si>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</si>
  <si>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</si>
  <si>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</si>
  <si>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</si>
  <si>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</si>
  <si>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</si>
  <si>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</si>
  <si>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</si>
  <si>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</si>
  <si>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</si>
  <si>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</si>
  <si>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</si>
  <si>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</si>
  <si>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</si>
  <si>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</si>
  <si>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</si>
  <si>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</si>
  <si>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</si>
  <si>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</si>
  <si>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</si>
  <si>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</si>
  <si>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</si>
  <si>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</si>
  <si>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</si>
  <si>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</si>
  <si>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</si>
  <si>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</si>
  <si>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</si>
  <si>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</si>
  <si>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</si>
  <si>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</si>
  <si>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</si>
  <si>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</si>
  <si>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</si>
  <si>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</si>
  <si>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</si>
  <si>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</si>
  <si>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</si>
  <si>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</si>
  <si>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</si>
  <si>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</si>
  <si>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</si>
  <si>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</si>
  <si>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</si>
  <si>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</si>
  <si>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</si>
  <si>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</si>
  <si>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</si>
  <si>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</si>
  <si>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</si>
  <si>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</si>
  <si>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</si>
  <si>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</si>
  <si>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</si>
  <si>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</si>
  <si>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</si>
  <si>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</si>
  <si>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</si>
  <si>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</si>
  <si>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</si>
  <si>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</si>
  <si>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</si>
  <si>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</si>
  <si>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</si>
  <si>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</si>
  <si>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</si>
  <si>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</si>
  <si>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</si>
  <si>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</si>
  <si>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</si>
  <si>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</si>
  <si>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</si>
  <si>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</si>
  <si>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</si>
  <si>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</si>
  <si>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</si>
  <si>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</si>
  <si>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</si>
  <si>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</si>
  <si>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</si>
  <si>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</si>
  <si>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</si>
  <si>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</si>
  <si>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</si>
  <si>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</si>
  <si>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</si>
  <si>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</si>
  <si>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</si>
  <si>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</si>
  <si>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</si>
  <si>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</si>
  <si>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</si>
  <si>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</si>
  <si>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</si>
  <si>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</si>
  <si>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</si>
  <si>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</si>
  <si>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</si>
  <si>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</si>
  <si>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</si>
  <si>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</si>
  <si>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</si>
  <si>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</si>
  <si>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</si>
  <si>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</si>
  <si>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</si>
  <si>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</si>
  <si>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</si>
  <si>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</si>
  <si>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</si>
  <si>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</si>
  <si>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</si>
  <si>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</si>
  <si>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</si>
  <si>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</si>
  <si>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</si>
  <si>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</si>
  <si>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</si>
  <si>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</si>
  <si>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</si>
  <si>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</si>
  <si>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</si>
  <si>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</si>
  <si>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</si>
  <si>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</si>
  <si>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</si>
  <si>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</si>
  <si>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</si>
  <si>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</si>
  <si>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</si>
  <si>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</si>
  <si>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</si>
  <si>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</si>
  <si>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</si>
  <si>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</si>
  <si>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</si>
  <si>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</si>
  <si>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</si>
  <si>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</si>
  <si>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</si>
  <si>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</si>
  <si>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</si>
  <si>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</si>
  <si>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</si>
  <si>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</si>
  <si>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</si>
  <si>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</si>
  <si>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</si>
  <si>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</si>
  <si>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</si>
  <si>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</si>
  <si>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</si>
  <si>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</si>
  <si>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</si>
  <si>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</si>
  <si>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</si>
  <si>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</si>
  <si>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</si>
  <si>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</si>
  <si>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</si>
  <si>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</si>
  <si>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</si>
  <si>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</si>
  <si>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</si>
  <si>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</si>
  <si>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</si>
  <si>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</si>
  <si>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</si>
  <si>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</si>
  <si>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</si>
  <si>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</si>
  <si>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</si>
  <si>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</si>
  <si>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</si>
  <si>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</si>
  <si>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</si>
  <si>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</si>
  <si>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</si>
  <si>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</si>
  <si>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</si>
  <si>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</si>
  <si>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</si>
  <si>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</si>
  <si>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</si>
  <si>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</si>
  <si>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</si>
  <si>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</si>
  <si>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</si>
  <si>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</si>
  <si>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</si>
  <si>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</si>
  <si>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</si>
  <si>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</si>
  <si>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</si>
  <si>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</si>
  <si>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</si>
  <si>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</si>
  <si>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</si>
  <si>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</si>
  <si>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</si>
  <si>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</si>
  <si>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</si>
  <si>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</si>
  <si>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</si>
  <si>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</si>
  <si>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</si>
  <si>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</si>
  <si>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</si>
  <si>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</si>
  <si>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</si>
  <si>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</si>
  <si>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</si>
  <si>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</si>
  <si>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</si>
  <si>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</si>
  <si>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</si>
  <si>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</si>
  <si>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</si>
  <si>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</si>
  <si>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</si>
  <si>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</si>
  <si>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</si>
  <si>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</si>
  <si>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Станом на 26.10.2015</t>
  </si>
  <si>
    <t>На 23.10.2015</t>
  </si>
  <si>
    <t xml:space="preserve">спеціальний фонд </t>
  </si>
  <si>
    <t>Зведений бюджет Вінницького р-ну</t>
  </si>
  <si>
    <t>Аналіз фінансування установ на 23.10.2015</t>
  </si>
  <si>
    <t>150118</t>
  </si>
  <si>
    <t>Житлове будівництво та придбання житла для окремих категорій населення</t>
  </si>
  <si>
    <t xml:space="preserve">                                                                                  загальний фонд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</si>
</sst>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96" sqref="A96:IV96"/>
    </sheetView>
  </sheetViews>
  <sheetFormatPr defaultColWidth="9.140625" defaultRowHeight="12.75"/>
  <cols>
    <col min="2" max="2" width="30.8515625" style="0" customWidth="1"/>
    <col min="3" max="3" width="19.421875" style="0" customWidth="1"/>
    <col min="4" max="4" width="11.7109375" style="0" customWidth="1"/>
  </cols>
  <sheetData>
    <row r="1" ht="12.75">
      <c r="A1" t="s">
        <v>345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110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109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5" t="s">
        <v>346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7" t="s">
        <v>1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89668748</v>
      </c>
      <c r="D8" s="8">
        <v>105286628.51</v>
      </c>
      <c r="E8" s="8">
        <f aca="true" t="shared" si="0" ref="E8:E71">IF(C8=0,0,D8/C8*100)</f>
        <v>117.41730631724667</v>
      </c>
    </row>
    <row r="9" spans="1:5" ht="12.75">
      <c r="A9" s="8">
        <v>11000000</v>
      </c>
      <c r="B9" s="8" t="s">
        <v>23</v>
      </c>
      <c r="C9" s="8">
        <v>43456589</v>
      </c>
      <c r="D9" s="8">
        <v>46208439.62</v>
      </c>
      <c r="E9" s="8">
        <f t="shared" si="0"/>
        <v>106.33241283617542</v>
      </c>
    </row>
    <row r="10" spans="1:5" ht="12.75">
      <c r="A10" s="8">
        <v>11010000</v>
      </c>
      <c r="B10" s="8" t="s">
        <v>24</v>
      </c>
      <c r="C10" s="8">
        <v>43456589</v>
      </c>
      <c r="D10" s="8">
        <v>46205359.62</v>
      </c>
      <c r="E10" s="8">
        <f t="shared" si="0"/>
        <v>106.32532530337345</v>
      </c>
    </row>
    <row r="11" spans="1:5" ht="12.75">
      <c r="A11" s="8">
        <v>11010100</v>
      </c>
      <c r="B11" s="8" t="s">
        <v>25</v>
      </c>
      <c r="C11" s="8">
        <v>35444589</v>
      </c>
      <c r="D11" s="8">
        <v>38462238.59</v>
      </c>
      <c r="E11" s="8">
        <f t="shared" si="0"/>
        <v>108.51371020270541</v>
      </c>
    </row>
    <row r="12" spans="1:5" ht="12.75">
      <c r="A12" s="8">
        <v>11010200</v>
      </c>
      <c r="B12" s="8" t="s">
        <v>26</v>
      </c>
      <c r="C12" s="8">
        <v>5120000</v>
      </c>
      <c r="D12" s="8">
        <v>4999272.68</v>
      </c>
      <c r="E12" s="8">
        <f t="shared" si="0"/>
        <v>97.64204453125</v>
      </c>
    </row>
    <row r="13" spans="1:5" ht="12.75">
      <c r="A13" s="8">
        <v>11010400</v>
      </c>
      <c r="B13" s="8" t="s">
        <v>27</v>
      </c>
      <c r="C13" s="8">
        <v>1704000</v>
      </c>
      <c r="D13" s="8">
        <v>1171874.67</v>
      </c>
      <c r="E13" s="8">
        <f t="shared" si="0"/>
        <v>68.77198767605634</v>
      </c>
    </row>
    <row r="14" spans="1:5" ht="12.75">
      <c r="A14" s="8">
        <v>11010500</v>
      </c>
      <c r="B14" s="8" t="s">
        <v>28</v>
      </c>
      <c r="C14" s="8">
        <v>1188000</v>
      </c>
      <c r="D14" s="8">
        <v>1571973.68</v>
      </c>
      <c r="E14" s="8">
        <f t="shared" si="0"/>
        <v>132.32101683501682</v>
      </c>
    </row>
    <row r="15" spans="1:5" ht="12.75">
      <c r="A15" s="8">
        <v>11010900</v>
      </c>
      <c r="B15" s="8" t="s">
        <v>29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30</v>
      </c>
      <c r="C16" s="8">
        <v>0</v>
      </c>
      <c r="D16" s="8">
        <v>3080</v>
      </c>
      <c r="E16" s="8">
        <f t="shared" si="0"/>
        <v>0</v>
      </c>
    </row>
    <row r="17" spans="1:5" ht="12.75">
      <c r="A17" s="8">
        <v>11020200</v>
      </c>
      <c r="B17" s="8" t="s">
        <v>31</v>
      </c>
      <c r="C17" s="8">
        <v>0</v>
      </c>
      <c r="D17" s="8">
        <v>3080</v>
      </c>
      <c r="E17" s="8">
        <f t="shared" si="0"/>
        <v>0</v>
      </c>
    </row>
    <row r="18" spans="1:5" ht="12.75">
      <c r="A18" s="8">
        <v>13000000</v>
      </c>
      <c r="B18" s="8" t="s">
        <v>32</v>
      </c>
      <c r="C18" s="8">
        <v>160776</v>
      </c>
      <c r="D18" s="8">
        <v>232615.68</v>
      </c>
      <c r="E18" s="8">
        <f t="shared" si="0"/>
        <v>144.6830870279146</v>
      </c>
    </row>
    <row r="19" spans="1:5" ht="12.75">
      <c r="A19" s="8">
        <v>13010000</v>
      </c>
      <c r="B19" s="8" t="s">
        <v>33</v>
      </c>
      <c r="C19" s="8">
        <v>59776</v>
      </c>
      <c r="D19" s="8">
        <v>126290.22</v>
      </c>
      <c r="E19" s="8">
        <f t="shared" si="0"/>
        <v>211.2724504817987</v>
      </c>
    </row>
    <row r="20" spans="1:5" ht="12.75">
      <c r="A20" s="8">
        <v>13010200</v>
      </c>
      <c r="B20" s="8" t="s">
        <v>34</v>
      </c>
      <c r="C20" s="8">
        <v>59776</v>
      </c>
      <c r="D20" s="8">
        <v>126290.22</v>
      </c>
      <c r="E20" s="8">
        <f t="shared" si="0"/>
        <v>211.2724504817987</v>
      </c>
    </row>
    <row r="21" spans="1:5" ht="12.75">
      <c r="A21" s="8">
        <v>13030000</v>
      </c>
      <c r="B21" s="8" t="s">
        <v>35</v>
      </c>
      <c r="C21" s="8">
        <v>101000</v>
      </c>
      <c r="D21" s="8">
        <v>106325.46</v>
      </c>
      <c r="E21" s="8">
        <f t="shared" si="0"/>
        <v>105.27273267326733</v>
      </c>
    </row>
    <row r="22" spans="1:5" ht="12.75">
      <c r="A22" s="8">
        <v>13030200</v>
      </c>
      <c r="B22" s="8" t="s">
        <v>36</v>
      </c>
      <c r="C22" s="8">
        <v>101000</v>
      </c>
      <c r="D22" s="8">
        <v>106325.46</v>
      </c>
      <c r="E22" s="8">
        <f t="shared" si="0"/>
        <v>105.27273267326733</v>
      </c>
    </row>
    <row r="23" spans="1:5" ht="12.75">
      <c r="A23" s="8">
        <v>14000000</v>
      </c>
      <c r="B23" s="8" t="s">
        <v>37</v>
      </c>
      <c r="C23" s="8">
        <v>18642740</v>
      </c>
      <c r="D23" s="8">
        <v>25179749.63</v>
      </c>
      <c r="E23" s="8">
        <f t="shared" si="0"/>
        <v>135.0646398008018</v>
      </c>
    </row>
    <row r="24" spans="1:5" ht="12.75">
      <c r="A24" s="8">
        <v>14040000</v>
      </c>
      <c r="B24" s="8" t="s">
        <v>38</v>
      </c>
      <c r="C24" s="8">
        <v>18642740</v>
      </c>
      <c r="D24" s="8">
        <v>25179749.63</v>
      </c>
      <c r="E24" s="8">
        <f t="shared" si="0"/>
        <v>135.0646398008018</v>
      </c>
    </row>
    <row r="25" spans="1:5" ht="12.75">
      <c r="A25" s="8">
        <v>18000000</v>
      </c>
      <c r="B25" s="8" t="s">
        <v>39</v>
      </c>
      <c r="C25" s="8">
        <v>26895455</v>
      </c>
      <c r="D25" s="8">
        <v>33157554.33</v>
      </c>
      <c r="E25" s="8">
        <f t="shared" si="0"/>
        <v>123.28311355952148</v>
      </c>
    </row>
    <row r="26" spans="1:5" ht="12.75">
      <c r="A26" s="8">
        <v>18010000</v>
      </c>
      <c r="B26" s="8" t="s">
        <v>40</v>
      </c>
      <c r="C26" s="8">
        <v>10548859</v>
      </c>
      <c r="D26" s="8">
        <v>14050962.43</v>
      </c>
      <c r="E26" s="8">
        <f t="shared" si="0"/>
        <v>133.19888368969572</v>
      </c>
    </row>
    <row r="27" spans="1:5" ht="12.75">
      <c r="A27" s="8">
        <v>18010100</v>
      </c>
      <c r="B27" s="8" t="s">
        <v>41</v>
      </c>
      <c r="C27" s="8">
        <v>10870</v>
      </c>
      <c r="D27" s="8">
        <v>76565.96</v>
      </c>
      <c r="E27" s="8">
        <f t="shared" si="0"/>
        <v>704.3786568537259</v>
      </c>
    </row>
    <row r="28" spans="1:5" ht="12.75">
      <c r="A28" s="8">
        <v>18010200</v>
      </c>
      <c r="B28" s="8" t="s">
        <v>125</v>
      </c>
      <c r="C28" s="8">
        <v>0</v>
      </c>
      <c r="D28" s="8">
        <v>54578.24</v>
      </c>
      <c r="E28" s="8">
        <f t="shared" si="0"/>
        <v>0</v>
      </c>
    </row>
    <row r="29" spans="1:5" ht="12.75">
      <c r="A29" s="8">
        <v>18010300</v>
      </c>
      <c r="B29" s="8" t="s">
        <v>111</v>
      </c>
      <c r="C29" s="8">
        <v>0</v>
      </c>
      <c r="D29" s="8">
        <v>1143.53</v>
      </c>
      <c r="E29" s="8">
        <f t="shared" si="0"/>
        <v>0</v>
      </c>
    </row>
    <row r="30" spans="1:5" ht="12.75">
      <c r="A30" s="8">
        <v>18010400</v>
      </c>
      <c r="B30" s="8" t="s">
        <v>42</v>
      </c>
      <c r="C30" s="8">
        <v>643222</v>
      </c>
      <c r="D30" s="8">
        <v>1791041.12</v>
      </c>
      <c r="E30" s="8">
        <f t="shared" si="0"/>
        <v>278.4483615299228</v>
      </c>
    </row>
    <row r="31" spans="1:5" ht="12.75">
      <c r="A31" s="8">
        <v>18010500</v>
      </c>
      <c r="B31" s="8" t="s">
        <v>43</v>
      </c>
      <c r="C31" s="8">
        <v>1677083</v>
      </c>
      <c r="D31" s="8">
        <v>1934035.33</v>
      </c>
      <c r="E31" s="8">
        <f t="shared" si="0"/>
        <v>115.32138421294593</v>
      </c>
    </row>
    <row r="32" spans="1:5" ht="12.75">
      <c r="A32" s="8">
        <v>18010600</v>
      </c>
      <c r="B32" s="8" t="s">
        <v>44</v>
      </c>
      <c r="C32" s="8">
        <v>4888109</v>
      </c>
      <c r="D32" s="8">
        <v>5890179.78</v>
      </c>
      <c r="E32" s="8">
        <f t="shared" si="0"/>
        <v>120.50017256161843</v>
      </c>
    </row>
    <row r="33" spans="1:5" ht="12.75">
      <c r="A33" s="8">
        <v>18010700</v>
      </c>
      <c r="B33" s="8" t="s">
        <v>45</v>
      </c>
      <c r="C33" s="8">
        <v>1266212</v>
      </c>
      <c r="D33" s="8">
        <v>1582068.34</v>
      </c>
      <c r="E33" s="8">
        <f t="shared" si="0"/>
        <v>124.9449807773106</v>
      </c>
    </row>
    <row r="34" spans="1:5" ht="12.75">
      <c r="A34" s="8">
        <v>18010900</v>
      </c>
      <c r="B34" s="8" t="s">
        <v>46</v>
      </c>
      <c r="C34" s="8">
        <v>1901363</v>
      </c>
      <c r="D34" s="8">
        <v>2215100.09</v>
      </c>
      <c r="E34" s="8">
        <f t="shared" si="0"/>
        <v>116.50064138199807</v>
      </c>
    </row>
    <row r="35" spans="1:5" ht="12.75">
      <c r="A35" s="8">
        <v>18011000</v>
      </c>
      <c r="B35" s="8" t="s">
        <v>47</v>
      </c>
      <c r="C35" s="8">
        <v>162000</v>
      </c>
      <c r="D35" s="8">
        <v>460416.7</v>
      </c>
      <c r="E35" s="8">
        <f t="shared" si="0"/>
        <v>284.20783950617283</v>
      </c>
    </row>
    <row r="36" spans="1:5" ht="12.75">
      <c r="A36" s="8">
        <v>18011100</v>
      </c>
      <c r="B36" s="8" t="s">
        <v>48</v>
      </c>
      <c r="C36" s="8">
        <v>0</v>
      </c>
      <c r="D36" s="8">
        <v>45833.34</v>
      </c>
      <c r="E36" s="8">
        <f t="shared" si="0"/>
        <v>0</v>
      </c>
    </row>
    <row r="37" spans="1:5" ht="12.75">
      <c r="A37" s="8">
        <v>18030000</v>
      </c>
      <c r="B37" s="8" t="s">
        <v>49</v>
      </c>
      <c r="C37" s="8">
        <v>14050</v>
      </c>
      <c r="D37" s="8">
        <v>22469.4</v>
      </c>
      <c r="E37" s="8">
        <f t="shared" si="0"/>
        <v>159.92455516014238</v>
      </c>
    </row>
    <row r="38" spans="1:5" ht="12.75">
      <c r="A38" s="8">
        <v>18030100</v>
      </c>
      <c r="B38" s="8" t="s">
        <v>50</v>
      </c>
      <c r="C38" s="8">
        <v>3200</v>
      </c>
      <c r="D38" s="8">
        <v>6300</v>
      </c>
      <c r="E38" s="8">
        <f t="shared" si="0"/>
        <v>196.875</v>
      </c>
    </row>
    <row r="39" spans="1:5" ht="12.75">
      <c r="A39" s="8">
        <v>18030200</v>
      </c>
      <c r="B39" s="8" t="s">
        <v>51</v>
      </c>
      <c r="C39" s="8">
        <v>10850</v>
      </c>
      <c r="D39" s="8">
        <v>16169.4</v>
      </c>
      <c r="E39" s="8">
        <f t="shared" si="0"/>
        <v>149.02672811059907</v>
      </c>
    </row>
    <row r="40" spans="1:5" ht="12.75">
      <c r="A40" s="8">
        <v>18040000</v>
      </c>
      <c r="B40" s="8" t="s">
        <v>52</v>
      </c>
      <c r="C40" s="8">
        <v>0</v>
      </c>
      <c r="D40" s="8">
        <v>-26747.88</v>
      </c>
      <c r="E40" s="8">
        <f t="shared" si="0"/>
        <v>0</v>
      </c>
    </row>
    <row r="41" spans="1:5" ht="12.75">
      <c r="A41" s="8">
        <v>18040100</v>
      </c>
      <c r="B41" s="8" t="s">
        <v>53</v>
      </c>
      <c r="C41" s="8">
        <v>0</v>
      </c>
      <c r="D41" s="8">
        <v>-6164.96</v>
      </c>
      <c r="E41" s="8">
        <f t="shared" si="0"/>
        <v>0</v>
      </c>
    </row>
    <row r="42" spans="1:5" ht="12.75">
      <c r="A42" s="8">
        <v>18040200</v>
      </c>
      <c r="B42" s="8" t="s">
        <v>54</v>
      </c>
      <c r="C42" s="8">
        <v>0</v>
      </c>
      <c r="D42" s="8">
        <v>-17599.91</v>
      </c>
      <c r="E42" s="8">
        <f t="shared" si="0"/>
        <v>0</v>
      </c>
    </row>
    <row r="43" spans="1:5" ht="12.75">
      <c r="A43" s="8">
        <v>18040500</v>
      </c>
      <c r="B43" s="8" t="s">
        <v>55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56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57</v>
      </c>
      <c r="C45" s="8">
        <v>0</v>
      </c>
      <c r="D45" s="8">
        <v>-269.61</v>
      </c>
      <c r="E45" s="8">
        <f t="shared" si="0"/>
        <v>0</v>
      </c>
    </row>
    <row r="46" spans="1:5" ht="12.75">
      <c r="A46" s="8">
        <v>18040800</v>
      </c>
      <c r="B46" s="8" t="s">
        <v>58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59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60</v>
      </c>
      <c r="C48" s="8">
        <v>16332546</v>
      </c>
      <c r="D48" s="8">
        <v>19110870.38</v>
      </c>
      <c r="E48" s="8">
        <f t="shared" si="0"/>
        <v>117.01096926345713</v>
      </c>
    </row>
    <row r="49" spans="1:5" ht="12.75">
      <c r="A49" s="8">
        <v>18050300</v>
      </c>
      <c r="B49" s="8" t="s">
        <v>61</v>
      </c>
      <c r="C49" s="8">
        <v>2663920</v>
      </c>
      <c r="D49" s="8">
        <v>2787777.82</v>
      </c>
      <c r="E49" s="8">
        <f t="shared" si="0"/>
        <v>104.64945719090663</v>
      </c>
    </row>
    <row r="50" spans="1:5" ht="12.75">
      <c r="A50" s="8">
        <v>18050400</v>
      </c>
      <c r="B50" s="8" t="s">
        <v>62</v>
      </c>
      <c r="C50" s="8">
        <v>12058811</v>
      </c>
      <c r="D50" s="8">
        <v>14038370.28</v>
      </c>
      <c r="E50" s="8">
        <f t="shared" si="0"/>
        <v>116.41587450039643</v>
      </c>
    </row>
    <row r="51" spans="1:5" ht="12.75">
      <c r="A51" s="8">
        <v>18050500</v>
      </c>
      <c r="B51" s="8" t="s">
        <v>63</v>
      </c>
      <c r="C51" s="8">
        <v>1609815</v>
      </c>
      <c r="D51" s="8">
        <v>2284722.28</v>
      </c>
      <c r="E51" s="8">
        <f t="shared" si="0"/>
        <v>141.92452424657492</v>
      </c>
    </row>
    <row r="52" spans="1:5" ht="12.75">
      <c r="A52" s="8">
        <v>19000000</v>
      </c>
      <c r="B52" s="8" t="s">
        <v>64</v>
      </c>
      <c r="C52" s="8">
        <v>513188</v>
      </c>
      <c r="D52" s="8">
        <v>508269.25</v>
      </c>
      <c r="E52" s="8">
        <f t="shared" si="0"/>
        <v>99.0415305891798</v>
      </c>
    </row>
    <row r="53" spans="1:5" ht="12.75">
      <c r="A53" s="8">
        <v>19010000</v>
      </c>
      <c r="B53" s="8" t="s">
        <v>65</v>
      </c>
      <c r="C53" s="8">
        <v>513188</v>
      </c>
      <c r="D53" s="8">
        <v>508269.25</v>
      </c>
      <c r="E53" s="8">
        <f t="shared" si="0"/>
        <v>99.0415305891798</v>
      </c>
    </row>
    <row r="54" spans="1:5" ht="12.75">
      <c r="A54" s="8">
        <v>19010100</v>
      </c>
      <c r="B54" s="8" t="s">
        <v>66</v>
      </c>
      <c r="C54" s="8">
        <v>38188</v>
      </c>
      <c r="D54" s="8">
        <v>78062.59</v>
      </c>
      <c r="E54" s="8">
        <f t="shared" si="0"/>
        <v>204.4165444642296</v>
      </c>
    </row>
    <row r="55" spans="1:5" ht="12.75">
      <c r="A55" s="8">
        <v>19010200</v>
      </c>
      <c r="B55" s="8" t="s">
        <v>67</v>
      </c>
      <c r="C55" s="8">
        <v>0</v>
      </c>
      <c r="D55" s="8">
        <v>865.28</v>
      </c>
      <c r="E55" s="8">
        <f t="shared" si="0"/>
        <v>0</v>
      </c>
    </row>
    <row r="56" spans="1:5" ht="12.75">
      <c r="A56" s="8">
        <v>19010300</v>
      </c>
      <c r="B56" s="8" t="s">
        <v>68</v>
      </c>
      <c r="C56" s="8">
        <v>475000</v>
      </c>
      <c r="D56" s="8">
        <v>429341.38</v>
      </c>
      <c r="E56" s="8">
        <f t="shared" si="0"/>
        <v>90.38765894736842</v>
      </c>
    </row>
    <row r="57" spans="1:5" ht="12.75">
      <c r="A57" s="8">
        <v>20000000</v>
      </c>
      <c r="B57" s="8" t="s">
        <v>69</v>
      </c>
      <c r="C57" s="8">
        <v>290510</v>
      </c>
      <c r="D57" s="8">
        <v>97722.42</v>
      </c>
      <c r="E57" s="8">
        <f t="shared" si="0"/>
        <v>33.63822932084954</v>
      </c>
    </row>
    <row r="58" spans="1:5" ht="12.75">
      <c r="A58" s="8">
        <v>21000000</v>
      </c>
      <c r="B58" s="8" t="s">
        <v>70</v>
      </c>
      <c r="C58" s="8">
        <v>203400</v>
      </c>
      <c r="D58" s="8">
        <v>64463.43</v>
      </c>
      <c r="E58" s="8">
        <f t="shared" si="0"/>
        <v>31.69293510324484</v>
      </c>
    </row>
    <row r="59" spans="1:5" ht="12.75">
      <c r="A59" s="8">
        <v>21010000</v>
      </c>
      <c r="B59" s="8" t="s">
        <v>112</v>
      </c>
      <c r="C59" s="8">
        <v>0</v>
      </c>
      <c r="D59" s="8">
        <v>2074.55</v>
      </c>
      <c r="E59" s="8">
        <f t="shared" si="0"/>
        <v>0</v>
      </c>
    </row>
    <row r="60" spans="1:5" ht="12.75">
      <c r="A60" s="8">
        <v>21010300</v>
      </c>
      <c r="B60" s="8" t="s">
        <v>113</v>
      </c>
      <c r="C60" s="8">
        <v>0</v>
      </c>
      <c r="D60" s="8">
        <v>2074.55</v>
      </c>
      <c r="E60" s="8">
        <f t="shared" si="0"/>
        <v>0</v>
      </c>
    </row>
    <row r="61" spans="1:5" ht="12.75">
      <c r="A61" s="8">
        <v>21050000</v>
      </c>
      <c r="B61" s="8" t="s">
        <v>71</v>
      </c>
      <c r="C61" s="8">
        <v>196700</v>
      </c>
      <c r="D61" s="8">
        <v>50323.28</v>
      </c>
      <c r="E61" s="8">
        <f t="shared" si="0"/>
        <v>25.58377224199288</v>
      </c>
    </row>
    <row r="62" spans="1:5" ht="12.75">
      <c r="A62" s="8">
        <v>21080000</v>
      </c>
      <c r="B62" s="8" t="s">
        <v>72</v>
      </c>
      <c r="C62" s="8">
        <v>6700</v>
      </c>
      <c r="D62" s="8">
        <v>12065.6</v>
      </c>
      <c r="E62" s="8">
        <f t="shared" si="0"/>
        <v>180.08358208955224</v>
      </c>
    </row>
    <row r="63" spans="1:5" ht="12.75">
      <c r="A63" s="8">
        <v>21080900</v>
      </c>
      <c r="B63" s="8" t="s">
        <v>124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73</v>
      </c>
      <c r="C64" s="8">
        <v>6700</v>
      </c>
      <c r="D64" s="8">
        <v>11835.6</v>
      </c>
      <c r="E64" s="8">
        <f t="shared" si="0"/>
        <v>176.65074626865672</v>
      </c>
    </row>
    <row r="65" spans="1:5" ht="12.75">
      <c r="A65" s="8">
        <v>22000000</v>
      </c>
      <c r="B65" s="8" t="s">
        <v>74</v>
      </c>
      <c r="C65" s="8">
        <v>79110</v>
      </c>
      <c r="D65" s="8">
        <v>87332.67</v>
      </c>
      <c r="E65" s="8">
        <f t="shared" si="0"/>
        <v>110.39397042093289</v>
      </c>
    </row>
    <row r="66" spans="1:5" ht="12.75">
      <c r="A66" s="8">
        <v>22080000</v>
      </c>
      <c r="B66" s="8" t="s">
        <v>75</v>
      </c>
      <c r="C66" s="8">
        <v>76490</v>
      </c>
      <c r="D66" s="8">
        <v>76394.89</v>
      </c>
      <c r="E66" s="8">
        <f t="shared" si="0"/>
        <v>99.87565694862074</v>
      </c>
    </row>
    <row r="67" spans="1:5" ht="12.75">
      <c r="A67" s="8">
        <v>22080400</v>
      </c>
      <c r="B67" s="8" t="s">
        <v>76</v>
      </c>
      <c r="C67" s="8">
        <v>76490</v>
      </c>
      <c r="D67" s="8">
        <v>76394.89</v>
      </c>
      <c r="E67" s="8">
        <f t="shared" si="0"/>
        <v>99.87565694862074</v>
      </c>
    </row>
    <row r="68" spans="1:5" ht="12.75">
      <c r="A68" s="8">
        <v>22090000</v>
      </c>
      <c r="B68" s="8" t="s">
        <v>77</v>
      </c>
      <c r="C68" s="8">
        <v>2620</v>
      </c>
      <c r="D68" s="8">
        <v>7482.15</v>
      </c>
      <c r="E68" s="8">
        <f t="shared" si="0"/>
        <v>285.57824427480915</v>
      </c>
    </row>
    <row r="69" spans="1:5" ht="12.75">
      <c r="A69" s="8">
        <v>22090100</v>
      </c>
      <c r="B69" s="8" t="s">
        <v>78</v>
      </c>
      <c r="C69" s="8">
        <v>420</v>
      </c>
      <c r="D69" s="8">
        <v>3214.26</v>
      </c>
      <c r="E69" s="8">
        <f t="shared" si="0"/>
        <v>765.3000000000001</v>
      </c>
    </row>
    <row r="70" spans="1:5" ht="12.75">
      <c r="A70" s="8">
        <v>22090200</v>
      </c>
      <c r="B70" s="8" t="s">
        <v>114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79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80</v>
      </c>
      <c r="C72" s="8">
        <v>2200</v>
      </c>
      <c r="D72" s="8">
        <v>3664.39</v>
      </c>
      <c r="E72" s="8">
        <f aca="true" t="shared" si="1" ref="E72:E95">IF(C72=0,0,D72/C72*100)</f>
        <v>166.56318181818182</v>
      </c>
    </row>
    <row r="73" spans="1:5" ht="12.75">
      <c r="A73" s="8">
        <v>22130000</v>
      </c>
      <c r="B73" s="8" t="s">
        <v>81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82</v>
      </c>
      <c r="C74" s="8">
        <v>8000</v>
      </c>
      <c r="D74" s="8">
        <v>-54073.68</v>
      </c>
      <c r="E74" s="8">
        <f t="shared" si="1"/>
        <v>-675.921</v>
      </c>
    </row>
    <row r="75" spans="1:5" ht="12.75">
      <c r="A75" s="8">
        <v>24060000</v>
      </c>
      <c r="B75" s="8" t="s">
        <v>72</v>
      </c>
      <c r="C75" s="8">
        <v>8000</v>
      </c>
      <c r="D75" s="8">
        <v>-54073.68</v>
      </c>
      <c r="E75" s="8">
        <f t="shared" si="1"/>
        <v>-675.921</v>
      </c>
    </row>
    <row r="76" spans="1:5" ht="12.75">
      <c r="A76" s="8">
        <v>24060300</v>
      </c>
      <c r="B76" s="8" t="s">
        <v>72</v>
      </c>
      <c r="C76" s="8">
        <v>8000</v>
      </c>
      <c r="D76" s="8">
        <v>-54073.68</v>
      </c>
      <c r="E76" s="8">
        <f t="shared" si="1"/>
        <v>-675.921</v>
      </c>
    </row>
    <row r="77" spans="1:5" ht="12.75">
      <c r="A77" s="8">
        <v>40000000</v>
      </c>
      <c r="B77" s="8" t="s">
        <v>83</v>
      </c>
      <c r="C77" s="8">
        <v>240423876</v>
      </c>
      <c r="D77" s="8">
        <v>236470393.06</v>
      </c>
      <c r="E77" s="8">
        <f t="shared" si="1"/>
        <v>98.35561966399709</v>
      </c>
    </row>
    <row r="78" spans="1:5" ht="12.75">
      <c r="A78" s="8">
        <v>41000000</v>
      </c>
      <c r="B78" s="8" t="s">
        <v>84</v>
      </c>
      <c r="C78" s="8">
        <v>240423876</v>
      </c>
      <c r="D78" s="8">
        <v>236470393.06</v>
      </c>
      <c r="E78" s="8">
        <f t="shared" si="1"/>
        <v>98.35561966399709</v>
      </c>
    </row>
    <row r="79" spans="1:5" ht="12.75">
      <c r="A79" s="8">
        <v>41020000</v>
      </c>
      <c r="B79" s="8" t="s">
        <v>85</v>
      </c>
      <c r="C79" s="8">
        <v>8272300</v>
      </c>
      <c r="D79" s="8">
        <v>8040633.34</v>
      </c>
      <c r="E79" s="8">
        <f t="shared" si="1"/>
        <v>97.19948913845</v>
      </c>
    </row>
    <row r="80" spans="1:5" ht="12.75">
      <c r="A80" s="8">
        <v>41020100</v>
      </c>
      <c r="B80" s="8" t="s">
        <v>86</v>
      </c>
      <c r="C80" s="8">
        <v>6950000</v>
      </c>
      <c r="D80" s="8">
        <v>6718333.34</v>
      </c>
      <c r="E80" s="8">
        <f t="shared" si="1"/>
        <v>96.66666676258993</v>
      </c>
    </row>
    <row r="81" spans="1:5" ht="12.75">
      <c r="A81" s="8">
        <v>41020600</v>
      </c>
      <c r="B81" s="8" t="s">
        <v>343</v>
      </c>
      <c r="C81" s="8">
        <v>1322300</v>
      </c>
      <c r="D81" s="8">
        <v>1322300</v>
      </c>
      <c r="E81" s="8">
        <f t="shared" si="1"/>
        <v>100</v>
      </c>
    </row>
    <row r="82" spans="1:5" ht="12.75">
      <c r="A82" s="8">
        <v>41030000</v>
      </c>
      <c r="B82" s="8" t="s">
        <v>87</v>
      </c>
      <c r="C82" s="8">
        <v>232151576</v>
      </c>
      <c r="D82" s="8">
        <v>228429759.72</v>
      </c>
      <c r="E82" s="8">
        <f t="shared" si="1"/>
        <v>98.39681627662092</v>
      </c>
    </row>
    <row r="83" spans="1:5" ht="12.75">
      <c r="A83" s="8">
        <v>41030300</v>
      </c>
      <c r="B83" s="8" t="s">
        <v>88</v>
      </c>
      <c r="C83" s="8">
        <v>72386</v>
      </c>
      <c r="D83" s="8">
        <v>72386</v>
      </c>
      <c r="E83" s="8">
        <f t="shared" si="1"/>
        <v>100</v>
      </c>
    </row>
    <row r="84" spans="1:5" ht="12.75">
      <c r="A84" s="8">
        <v>41030600</v>
      </c>
      <c r="B84" s="8" t="s">
        <v>89</v>
      </c>
      <c r="C84" s="8">
        <v>77861193</v>
      </c>
      <c r="D84" s="8">
        <v>76677674</v>
      </c>
      <c r="E84" s="8">
        <f t="shared" si="1"/>
        <v>98.47996292581851</v>
      </c>
    </row>
    <row r="85" spans="1:5" ht="12.75">
      <c r="A85" s="8">
        <v>41030800</v>
      </c>
      <c r="B85" s="8" t="s">
        <v>90</v>
      </c>
      <c r="C85" s="8">
        <v>17279212</v>
      </c>
      <c r="D85" s="8">
        <v>15687605.08</v>
      </c>
      <c r="E85" s="8">
        <f t="shared" si="1"/>
        <v>90.7888917619623</v>
      </c>
    </row>
    <row r="86" spans="1:5" ht="12.75">
      <c r="A86" s="8">
        <v>41030900</v>
      </c>
      <c r="B86" s="8" t="s">
        <v>91</v>
      </c>
      <c r="C86" s="8">
        <v>919760</v>
      </c>
      <c r="D86" s="8">
        <v>919730</v>
      </c>
      <c r="E86" s="8">
        <f t="shared" si="1"/>
        <v>99.9967382795512</v>
      </c>
    </row>
    <row r="87" spans="1:5" ht="12.75">
      <c r="A87" s="8">
        <v>41031000</v>
      </c>
      <c r="B87" s="8" t="s">
        <v>92</v>
      </c>
      <c r="C87" s="8">
        <v>728113</v>
      </c>
      <c r="D87" s="8">
        <v>728113</v>
      </c>
      <c r="E87" s="8">
        <f t="shared" si="1"/>
        <v>100</v>
      </c>
    </row>
    <row r="88" spans="1:5" ht="12.75">
      <c r="A88" s="8">
        <v>41033900</v>
      </c>
      <c r="B88" s="8" t="s">
        <v>93</v>
      </c>
      <c r="C88" s="8">
        <v>64389600</v>
      </c>
      <c r="D88" s="8">
        <v>64389600</v>
      </c>
      <c r="E88" s="8">
        <f t="shared" si="1"/>
        <v>100</v>
      </c>
    </row>
    <row r="89" spans="1:5" ht="12.75">
      <c r="A89" s="8">
        <v>41034200</v>
      </c>
      <c r="B89" s="8" t="s">
        <v>94</v>
      </c>
      <c r="C89" s="8">
        <v>39744100</v>
      </c>
      <c r="D89" s="8">
        <v>39831300</v>
      </c>
      <c r="E89" s="8">
        <f t="shared" si="1"/>
        <v>100.21940363475332</v>
      </c>
    </row>
    <row r="90" spans="1:5" ht="12.75">
      <c r="A90" s="8">
        <v>41035000</v>
      </c>
      <c r="B90" s="8" t="s">
        <v>95</v>
      </c>
      <c r="C90" s="8">
        <v>26416755</v>
      </c>
      <c r="D90" s="8">
        <v>25339235.64</v>
      </c>
      <c r="E90" s="8">
        <f t="shared" si="1"/>
        <v>95.92107599892569</v>
      </c>
    </row>
    <row r="91" spans="1:5" ht="12.75">
      <c r="A91" s="8">
        <v>41035800</v>
      </c>
      <c r="B91" s="8" t="s">
        <v>96</v>
      </c>
      <c r="C91" s="8">
        <v>481536</v>
      </c>
      <c r="D91" s="8">
        <v>481380</v>
      </c>
      <c r="E91" s="8">
        <f t="shared" si="1"/>
        <v>99.96760366826156</v>
      </c>
    </row>
    <row r="92" spans="1:5" ht="12.75">
      <c r="A92" s="8">
        <v>41036100</v>
      </c>
      <c r="B92" s="8" t="s">
        <v>344</v>
      </c>
      <c r="C92" s="8">
        <v>345300</v>
      </c>
      <c r="D92" s="8">
        <v>345300</v>
      </c>
      <c r="E92" s="8">
        <f t="shared" si="1"/>
        <v>100</v>
      </c>
    </row>
    <row r="93" spans="1:5" ht="12.75">
      <c r="A93" s="8">
        <v>41037000</v>
      </c>
      <c r="B93" s="8" t="s">
        <v>342</v>
      </c>
      <c r="C93" s="8">
        <v>3913621</v>
      </c>
      <c r="D93" s="8">
        <v>3957436</v>
      </c>
      <c r="E93" s="8">
        <f t="shared" si="1"/>
        <v>101.11955143331457</v>
      </c>
    </row>
    <row r="94" spans="1:5" ht="12.75">
      <c r="A94" s="9" t="s">
        <v>97</v>
      </c>
      <c r="B94" s="9"/>
      <c r="C94" s="9">
        <v>89959258</v>
      </c>
      <c r="D94" s="9">
        <v>105384350.93</v>
      </c>
      <c r="E94" s="9">
        <f t="shared" si="1"/>
        <v>117.14675428959185</v>
      </c>
    </row>
    <row r="95" spans="1:5" ht="12.75">
      <c r="A95" s="9" t="s">
        <v>98</v>
      </c>
      <c r="B95" s="9"/>
      <c r="C95" s="9">
        <v>330383134</v>
      </c>
      <c r="D95" s="9">
        <v>341854743.99</v>
      </c>
      <c r="E95" s="9">
        <f t="shared" si="1"/>
        <v>103.47221416877777</v>
      </c>
    </row>
    <row r="96" spans="1:5" s="10" customFormat="1" ht="12.75">
      <c r="A96" s="14" t="s">
        <v>347</v>
      </c>
      <c r="B96" s="14"/>
      <c r="C96" s="14"/>
      <c r="D96" s="14"/>
      <c r="E96" s="14"/>
    </row>
    <row r="97" spans="1:5" ht="12.75">
      <c r="A97" s="7" t="s">
        <v>1</v>
      </c>
      <c r="B97" s="7" t="s">
        <v>18</v>
      </c>
      <c r="C97" s="7" t="s">
        <v>19</v>
      </c>
      <c r="D97" s="7" t="s">
        <v>20</v>
      </c>
      <c r="E97" s="7" t="s">
        <v>21</v>
      </c>
    </row>
    <row r="98" spans="1:5" ht="12.75">
      <c r="A98" s="8">
        <v>10000000</v>
      </c>
      <c r="B98" s="8" t="s">
        <v>22</v>
      </c>
      <c r="C98" s="8">
        <v>0</v>
      </c>
      <c r="D98" s="8">
        <v>-24996.3</v>
      </c>
      <c r="E98" s="8">
        <f aca="true" t="shared" si="2" ref="E98:E129">IF(C98=0,0,D98/C98*100)</f>
        <v>0</v>
      </c>
    </row>
    <row r="99" spans="1:5" ht="12.75">
      <c r="A99" s="8">
        <v>18000000</v>
      </c>
      <c r="B99" s="8" t="s">
        <v>39</v>
      </c>
      <c r="C99" s="8">
        <v>0</v>
      </c>
      <c r="D99" s="8">
        <v>-24996.3</v>
      </c>
      <c r="E99" s="8">
        <f t="shared" si="2"/>
        <v>0</v>
      </c>
    </row>
    <row r="100" spans="1:5" ht="12.75">
      <c r="A100" s="8">
        <v>18040000</v>
      </c>
      <c r="B100" s="8" t="s">
        <v>52</v>
      </c>
      <c r="C100" s="8">
        <v>0</v>
      </c>
      <c r="D100" s="8">
        <v>-24996.3</v>
      </c>
      <c r="E100" s="8">
        <f t="shared" si="2"/>
        <v>0</v>
      </c>
    </row>
    <row r="101" spans="1:5" ht="12.75">
      <c r="A101" s="8">
        <v>18041500</v>
      </c>
      <c r="B101" s="8" t="s">
        <v>115</v>
      </c>
      <c r="C101" s="8">
        <v>0</v>
      </c>
      <c r="D101" s="8">
        <v>-24996.3</v>
      </c>
      <c r="E101" s="8">
        <f t="shared" si="2"/>
        <v>0</v>
      </c>
    </row>
    <row r="102" spans="1:5" ht="12.75">
      <c r="A102" s="8">
        <v>20000000</v>
      </c>
      <c r="B102" s="8" t="s">
        <v>69</v>
      </c>
      <c r="C102" s="8">
        <v>2889483.3333333335</v>
      </c>
      <c r="D102" s="8">
        <v>176434.57</v>
      </c>
      <c r="E102" s="8">
        <f t="shared" si="2"/>
        <v>6.10609405372356</v>
      </c>
    </row>
    <row r="103" spans="1:5" ht="12.75">
      <c r="A103" s="8">
        <v>21000000</v>
      </c>
      <c r="B103" s="8" t="s">
        <v>70</v>
      </c>
      <c r="C103" s="8">
        <v>104000</v>
      </c>
      <c r="D103" s="8">
        <v>166490.25</v>
      </c>
      <c r="E103" s="8">
        <f t="shared" si="2"/>
        <v>160.08677884615386</v>
      </c>
    </row>
    <row r="104" spans="1:5" ht="12.75">
      <c r="A104" s="8">
        <v>21110000</v>
      </c>
      <c r="B104" s="8" t="s">
        <v>99</v>
      </c>
      <c r="C104" s="8">
        <v>104000</v>
      </c>
      <c r="D104" s="8">
        <v>166490.25</v>
      </c>
      <c r="E104" s="8">
        <f t="shared" si="2"/>
        <v>160.08677884615386</v>
      </c>
    </row>
    <row r="105" spans="1:5" ht="12.75">
      <c r="A105" s="8">
        <v>24000000</v>
      </c>
      <c r="B105" s="8" t="s">
        <v>82</v>
      </c>
      <c r="C105" s="8">
        <v>0</v>
      </c>
      <c r="D105" s="8">
        <v>9944.32</v>
      </c>
      <c r="E105" s="8">
        <f t="shared" si="2"/>
        <v>0</v>
      </c>
    </row>
    <row r="106" spans="1:5" ht="12.75">
      <c r="A106" s="8">
        <v>24060000</v>
      </c>
      <c r="B106" s="8" t="s">
        <v>72</v>
      </c>
      <c r="C106" s="8">
        <v>0</v>
      </c>
      <c r="D106" s="8">
        <v>1372.32</v>
      </c>
      <c r="E106" s="8">
        <f t="shared" si="2"/>
        <v>0</v>
      </c>
    </row>
    <row r="107" spans="1:5" ht="12.75">
      <c r="A107" s="8">
        <v>24062100</v>
      </c>
      <c r="B107" s="8" t="s">
        <v>116</v>
      </c>
      <c r="C107" s="8">
        <v>0</v>
      </c>
      <c r="D107" s="8">
        <v>1372.32</v>
      </c>
      <c r="E107" s="8">
        <f t="shared" si="2"/>
        <v>0</v>
      </c>
    </row>
    <row r="108" spans="1:5" ht="12.75">
      <c r="A108" s="8">
        <v>24170000</v>
      </c>
      <c r="B108" s="8" t="s">
        <v>117</v>
      </c>
      <c r="C108" s="8">
        <v>0</v>
      </c>
      <c r="D108" s="8">
        <v>8572</v>
      </c>
      <c r="E108" s="8">
        <f t="shared" si="2"/>
        <v>0</v>
      </c>
    </row>
    <row r="109" spans="1:5" ht="12.75">
      <c r="A109" s="8">
        <v>25000000</v>
      </c>
      <c r="B109" s="8" t="s">
        <v>100</v>
      </c>
      <c r="C109" s="8">
        <v>2785483.3333333335</v>
      </c>
      <c r="D109" s="8">
        <v>0</v>
      </c>
      <c r="E109" s="8">
        <f t="shared" si="2"/>
        <v>0</v>
      </c>
    </row>
    <row r="110" spans="1:5" ht="12.75">
      <c r="A110" s="8">
        <v>25010000</v>
      </c>
      <c r="B110" s="8" t="s">
        <v>101</v>
      </c>
      <c r="C110" s="8">
        <v>2785483.3333333335</v>
      </c>
      <c r="D110" s="8">
        <v>0</v>
      </c>
      <c r="E110" s="8">
        <f t="shared" si="2"/>
        <v>0</v>
      </c>
    </row>
    <row r="111" spans="1:5" ht="12.75">
      <c r="A111" s="8">
        <v>25010100</v>
      </c>
      <c r="B111" s="8" t="s">
        <v>102</v>
      </c>
      <c r="C111" s="8">
        <v>2486440.8333333335</v>
      </c>
      <c r="D111" s="8">
        <v>0</v>
      </c>
      <c r="E111" s="8">
        <f t="shared" si="2"/>
        <v>0</v>
      </c>
    </row>
    <row r="112" spans="1:5" ht="12.75">
      <c r="A112" s="8">
        <v>25010200</v>
      </c>
      <c r="B112" s="8" t="s">
        <v>103</v>
      </c>
      <c r="C112" s="8">
        <v>37942.5</v>
      </c>
      <c r="D112" s="8">
        <v>0</v>
      </c>
      <c r="E112" s="8">
        <f t="shared" si="2"/>
        <v>0</v>
      </c>
    </row>
    <row r="113" spans="1:5" ht="12.75">
      <c r="A113" s="8">
        <v>25010300</v>
      </c>
      <c r="B113" s="8" t="s">
        <v>104</v>
      </c>
      <c r="C113" s="8">
        <v>254377.5</v>
      </c>
      <c r="D113" s="8">
        <v>0</v>
      </c>
      <c r="E113" s="8">
        <f t="shared" si="2"/>
        <v>0</v>
      </c>
    </row>
    <row r="114" spans="1:5" ht="12.75">
      <c r="A114" s="8">
        <v>25010400</v>
      </c>
      <c r="B114" s="8" t="s">
        <v>105</v>
      </c>
      <c r="C114" s="8">
        <v>6722.5</v>
      </c>
      <c r="D114" s="8">
        <v>0</v>
      </c>
      <c r="E114" s="8">
        <f t="shared" si="2"/>
        <v>0</v>
      </c>
    </row>
    <row r="115" spans="1:5" ht="12.75">
      <c r="A115" s="8">
        <v>30000000</v>
      </c>
      <c r="B115" s="8" t="s">
        <v>106</v>
      </c>
      <c r="C115" s="8">
        <v>2279606</v>
      </c>
      <c r="D115" s="8">
        <v>3265898.77</v>
      </c>
      <c r="E115" s="8">
        <f t="shared" si="2"/>
        <v>143.26593148114193</v>
      </c>
    </row>
    <row r="116" spans="1:5" ht="12.75">
      <c r="A116" s="8">
        <v>31000000</v>
      </c>
      <c r="B116" s="8" t="s">
        <v>107</v>
      </c>
      <c r="C116" s="8">
        <v>597000</v>
      </c>
      <c r="D116" s="8">
        <v>788905.8</v>
      </c>
      <c r="E116" s="8">
        <f t="shared" si="2"/>
        <v>132.14502512562817</v>
      </c>
    </row>
    <row r="117" spans="1:5" ht="12.75">
      <c r="A117" s="8">
        <v>31030000</v>
      </c>
      <c r="B117" s="8" t="s">
        <v>108</v>
      </c>
      <c r="C117" s="8">
        <v>597000</v>
      </c>
      <c r="D117" s="8">
        <v>788905.8</v>
      </c>
      <c r="E117" s="8">
        <f t="shared" si="2"/>
        <v>132.14502512562817</v>
      </c>
    </row>
    <row r="118" spans="1:5" ht="12.75">
      <c r="A118" s="8">
        <v>33000000</v>
      </c>
      <c r="B118" s="8" t="s">
        <v>118</v>
      </c>
      <c r="C118" s="8">
        <v>1682606</v>
      </c>
      <c r="D118" s="8">
        <v>2476992.97</v>
      </c>
      <c r="E118" s="8">
        <f t="shared" si="2"/>
        <v>147.21170434433256</v>
      </c>
    </row>
    <row r="119" spans="1:5" ht="12.75">
      <c r="A119" s="8">
        <v>33010000</v>
      </c>
      <c r="B119" s="8" t="s">
        <v>119</v>
      </c>
      <c r="C119" s="8">
        <v>1682606</v>
      </c>
      <c r="D119" s="8">
        <v>2476992.97</v>
      </c>
      <c r="E119" s="8">
        <f t="shared" si="2"/>
        <v>147.21170434433256</v>
      </c>
    </row>
    <row r="120" spans="1:5" ht="12.75">
      <c r="A120" s="8">
        <v>33010100</v>
      </c>
      <c r="B120" s="8" t="s">
        <v>120</v>
      </c>
      <c r="C120" s="8">
        <v>1602606</v>
      </c>
      <c r="D120" s="8">
        <v>2299869.63</v>
      </c>
      <c r="E120" s="8">
        <f t="shared" si="2"/>
        <v>143.5081130358928</v>
      </c>
    </row>
    <row r="121" spans="1:5" ht="12.75">
      <c r="A121" s="8">
        <v>33010400</v>
      </c>
      <c r="B121" s="8" t="s">
        <v>121</v>
      </c>
      <c r="C121" s="8">
        <v>80000</v>
      </c>
      <c r="D121" s="8">
        <v>177123.34</v>
      </c>
      <c r="E121" s="8">
        <f t="shared" si="2"/>
        <v>221.40417499999998</v>
      </c>
    </row>
    <row r="122" spans="1:5" ht="12.75">
      <c r="A122" s="8">
        <v>40000000</v>
      </c>
      <c r="B122" s="8" t="s">
        <v>83</v>
      </c>
      <c r="C122" s="8">
        <v>10166842.6</v>
      </c>
      <c r="D122" s="8">
        <v>9784742.5</v>
      </c>
      <c r="E122" s="8">
        <f t="shared" si="2"/>
        <v>96.24170339767039</v>
      </c>
    </row>
    <row r="123" spans="1:5" ht="12.75">
      <c r="A123" s="8">
        <v>41000000</v>
      </c>
      <c r="B123" s="8" t="s">
        <v>84</v>
      </c>
      <c r="C123" s="8">
        <v>10166842.6</v>
      </c>
      <c r="D123" s="8">
        <v>9784742.5</v>
      </c>
      <c r="E123" s="8">
        <f t="shared" si="2"/>
        <v>96.24170339767039</v>
      </c>
    </row>
    <row r="124" spans="1:5" ht="12.75">
      <c r="A124" s="8">
        <v>41030000</v>
      </c>
      <c r="B124" s="8" t="s">
        <v>87</v>
      </c>
      <c r="C124" s="8">
        <v>10166842.6</v>
      </c>
      <c r="D124" s="8">
        <v>9784742.5</v>
      </c>
      <c r="E124" s="8">
        <f t="shared" si="2"/>
        <v>96.24170339767039</v>
      </c>
    </row>
    <row r="125" spans="1:5" ht="12.75">
      <c r="A125" s="8">
        <v>41035000</v>
      </c>
      <c r="B125" s="8" t="s">
        <v>95</v>
      </c>
      <c r="C125" s="8">
        <v>10166842.6</v>
      </c>
      <c r="D125" s="8">
        <v>9784742.5</v>
      </c>
      <c r="E125" s="8">
        <f t="shared" si="2"/>
        <v>96.24170339767039</v>
      </c>
    </row>
    <row r="126" spans="1:5" ht="12.75">
      <c r="A126" s="8">
        <v>50000000</v>
      </c>
      <c r="B126" s="8" t="s">
        <v>122</v>
      </c>
      <c r="C126" s="8">
        <v>390831</v>
      </c>
      <c r="D126" s="8">
        <v>498126.68</v>
      </c>
      <c r="E126" s="8">
        <f t="shared" si="2"/>
        <v>127.4532163518247</v>
      </c>
    </row>
    <row r="127" spans="1:5" ht="12.75">
      <c r="A127" s="8">
        <v>50110000</v>
      </c>
      <c r="B127" s="8" t="s">
        <v>123</v>
      </c>
      <c r="C127" s="8">
        <v>390831</v>
      </c>
      <c r="D127" s="8">
        <v>498126.68</v>
      </c>
      <c r="E127" s="8">
        <f t="shared" si="2"/>
        <v>127.4532163518247</v>
      </c>
    </row>
    <row r="128" spans="1:5" ht="12.75">
      <c r="A128" s="9" t="s">
        <v>97</v>
      </c>
      <c r="B128" s="9"/>
      <c r="C128" s="9">
        <v>5559920.333333334</v>
      </c>
      <c r="D128" s="9">
        <v>3915463.72</v>
      </c>
      <c r="E128" s="9">
        <f t="shared" si="2"/>
        <v>70.42301841135493</v>
      </c>
    </row>
    <row r="129" spans="1:5" ht="12.75">
      <c r="A129" s="9" t="s">
        <v>98</v>
      </c>
      <c r="B129" s="9"/>
      <c r="C129" s="9">
        <v>15726762.933333334</v>
      </c>
      <c r="D129" s="9">
        <v>13700206.22</v>
      </c>
      <c r="E129" s="9">
        <f t="shared" si="2"/>
        <v>87.11396158304143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348</v>
      </c>
    </row>
    <row r="2" spans="1:12" ht="18">
      <c r="A2" s="15" t="s">
        <v>349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12.75">
      <c r="A3" s="10" t="s">
        <v>352</v>
      </c>
      <c r="L3" s="19" t="s">
        <v>0</v>
      </c>
    </row>
    <row r="4" spans="1:16" s="1" customFormat="1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ht="12.75">
      <c r="A5" s="11" t="s">
        <v>126</v>
      </c>
      <c r="B5" s="12" t="s">
        <v>127</v>
      </c>
      <c r="C5" s="13">
        <v>16362621</v>
      </c>
      <c r="D5" s="13">
        <v>18090599</v>
      </c>
      <c r="E5" s="13">
        <v>15154767</v>
      </c>
      <c r="F5" s="13">
        <v>12878171.650000008</v>
      </c>
      <c r="G5" s="13">
        <v>0</v>
      </c>
      <c r="H5" s="13">
        <v>12742585.930000009</v>
      </c>
      <c r="I5" s="13">
        <v>135585.72</v>
      </c>
      <c r="J5" s="13">
        <v>83858.95</v>
      </c>
      <c r="K5" s="13">
        <f aca="true" t="shared" si="0" ref="K5:K68">E5-F5</f>
        <v>2276595.349999992</v>
      </c>
      <c r="L5" s="13">
        <f aca="true" t="shared" si="1" ref="L5:L68">D5-F5</f>
        <v>5212427.349999992</v>
      </c>
      <c r="M5" s="13">
        <f aca="true" t="shared" si="2" ref="M5:M68">IF(E5=0,0,(F5/E5)*100)</f>
        <v>84.97769480718515</v>
      </c>
      <c r="N5" s="13">
        <f aca="true" t="shared" si="3" ref="N5:N68">D5-H5</f>
        <v>5348013.069999991</v>
      </c>
      <c r="O5" s="13">
        <f aca="true" t="shared" si="4" ref="O5:O68">E5-H5</f>
        <v>2412181.069999991</v>
      </c>
      <c r="P5" s="13">
        <f aca="true" t="shared" si="5" ref="P5:P68">IF(E5=0,0,(H5/E5)*100)</f>
        <v>84.08302107185158</v>
      </c>
    </row>
    <row r="6" spans="1:16" ht="12.75">
      <c r="A6" s="4" t="s">
        <v>128</v>
      </c>
      <c r="B6" s="5" t="s">
        <v>129</v>
      </c>
      <c r="C6" s="6">
        <v>16362621</v>
      </c>
      <c r="D6" s="6">
        <v>18090599</v>
      </c>
      <c r="E6" s="6">
        <v>15154767</v>
      </c>
      <c r="F6" s="6">
        <v>12878171.650000008</v>
      </c>
      <c r="G6" s="6">
        <v>0</v>
      </c>
      <c r="H6" s="6">
        <v>12742585.930000009</v>
      </c>
      <c r="I6" s="6">
        <v>135585.72</v>
      </c>
      <c r="J6" s="6">
        <v>83858.95</v>
      </c>
      <c r="K6" s="6">
        <f t="shared" si="0"/>
        <v>2276595.349999992</v>
      </c>
      <c r="L6" s="6">
        <f t="shared" si="1"/>
        <v>5212427.349999992</v>
      </c>
      <c r="M6" s="6">
        <f t="shared" si="2"/>
        <v>84.97769480718515</v>
      </c>
      <c r="N6" s="6">
        <f t="shared" si="3"/>
        <v>5348013.069999991</v>
      </c>
      <c r="O6" s="6">
        <f t="shared" si="4"/>
        <v>2412181.069999991</v>
      </c>
      <c r="P6" s="6">
        <f t="shared" si="5"/>
        <v>84.08302107185158</v>
      </c>
    </row>
    <row r="7" spans="1:16" ht="25.5">
      <c r="A7" s="11" t="s">
        <v>130</v>
      </c>
      <c r="B7" s="12" t="s">
        <v>131</v>
      </c>
      <c r="C7" s="13">
        <v>650228</v>
      </c>
      <c r="D7" s="13">
        <v>660228</v>
      </c>
      <c r="E7" s="13">
        <v>554067</v>
      </c>
      <c r="F7" s="13">
        <v>502881.45</v>
      </c>
      <c r="G7" s="13">
        <v>0</v>
      </c>
      <c r="H7" s="13">
        <v>502881.45</v>
      </c>
      <c r="I7" s="13">
        <v>0</v>
      </c>
      <c r="J7" s="13">
        <v>0</v>
      </c>
      <c r="K7" s="13">
        <f t="shared" si="0"/>
        <v>51185.54999999999</v>
      </c>
      <c r="L7" s="13">
        <f t="shared" si="1"/>
        <v>157346.55</v>
      </c>
      <c r="M7" s="13">
        <f t="shared" si="2"/>
        <v>90.76184829632517</v>
      </c>
      <c r="N7" s="13">
        <f t="shared" si="3"/>
        <v>157346.55</v>
      </c>
      <c r="O7" s="13">
        <f t="shared" si="4"/>
        <v>51185.54999999999</v>
      </c>
      <c r="P7" s="13">
        <f t="shared" si="5"/>
        <v>90.76184829632517</v>
      </c>
    </row>
    <row r="8" spans="1:16" ht="12.75">
      <c r="A8" s="4" t="s">
        <v>132</v>
      </c>
      <c r="B8" s="5" t="s">
        <v>133</v>
      </c>
      <c r="C8" s="6">
        <v>650228</v>
      </c>
      <c r="D8" s="6">
        <v>660228</v>
      </c>
      <c r="E8" s="6">
        <v>554067</v>
      </c>
      <c r="F8" s="6">
        <v>502881.45</v>
      </c>
      <c r="G8" s="6">
        <v>0</v>
      </c>
      <c r="H8" s="6">
        <v>502881.45</v>
      </c>
      <c r="I8" s="6">
        <v>0</v>
      </c>
      <c r="J8" s="6">
        <v>0</v>
      </c>
      <c r="K8" s="6">
        <f t="shared" si="0"/>
        <v>51185.54999999999</v>
      </c>
      <c r="L8" s="6">
        <f t="shared" si="1"/>
        <v>157346.55</v>
      </c>
      <c r="M8" s="6">
        <f t="shared" si="2"/>
        <v>90.76184829632517</v>
      </c>
      <c r="N8" s="6">
        <f t="shared" si="3"/>
        <v>157346.55</v>
      </c>
      <c r="O8" s="6">
        <f t="shared" si="4"/>
        <v>51185.54999999999</v>
      </c>
      <c r="P8" s="6">
        <f t="shared" si="5"/>
        <v>90.76184829632517</v>
      </c>
    </row>
    <row r="9" spans="1:16" ht="12.75">
      <c r="A9" s="11" t="s">
        <v>134</v>
      </c>
      <c r="B9" s="12" t="s">
        <v>135</v>
      </c>
      <c r="C9" s="13">
        <v>100492009</v>
      </c>
      <c r="D9" s="13">
        <v>107019647</v>
      </c>
      <c r="E9" s="13">
        <v>90241517</v>
      </c>
      <c r="F9" s="13">
        <v>76800058.75</v>
      </c>
      <c r="G9" s="13">
        <v>0</v>
      </c>
      <c r="H9" s="13">
        <v>76250717.35999998</v>
      </c>
      <c r="I9" s="13">
        <v>549341.39</v>
      </c>
      <c r="J9" s="13">
        <v>907570.16</v>
      </c>
      <c r="K9" s="13">
        <f t="shared" si="0"/>
        <v>13441458.25</v>
      </c>
      <c r="L9" s="13">
        <f t="shared" si="1"/>
        <v>30219588.25</v>
      </c>
      <c r="M9" s="13">
        <f t="shared" si="2"/>
        <v>85.10501740568036</v>
      </c>
      <c r="N9" s="13">
        <f t="shared" si="3"/>
        <v>30768929.640000015</v>
      </c>
      <c r="O9" s="13">
        <f t="shared" si="4"/>
        <v>13990799.640000015</v>
      </c>
      <c r="P9" s="13">
        <f t="shared" si="5"/>
        <v>84.49627166617776</v>
      </c>
    </row>
    <row r="10" spans="1:16" ht="12.75">
      <c r="A10" s="4" t="s">
        <v>136</v>
      </c>
      <c r="B10" s="5" t="s">
        <v>137</v>
      </c>
      <c r="C10" s="6">
        <v>16515300</v>
      </c>
      <c r="D10" s="6">
        <v>18180230</v>
      </c>
      <c r="E10" s="6">
        <v>16183178.999999998</v>
      </c>
      <c r="F10" s="6">
        <v>13702767.689999998</v>
      </c>
      <c r="G10" s="6">
        <v>0</v>
      </c>
      <c r="H10" s="6">
        <v>13596109.719999999</v>
      </c>
      <c r="I10" s="6">
        <v>106657.97</v>
      </c>
      <c r="J10" s="6">
        <v>93958.18</v>
      </c>
      <c r="K10" s="6">
        <f t="shared" si="0"/>
        <v>2480411.3100000005</v>
      </c>
      <c r="L10" s="6">
        <f t="shared" si="1"/>
        <v>4477462.310000002</v>
      </c>
      <c r="M10" s="6">
        <f t="shared" si="2"/>
        <v>84.67290443985078</v>
      </c>
      <c r="N10" s="6">
        <f t="shared" si="3"/>
        <v>4584120.280000001</v>
      </c>
      <c r="O10" s="6">
        <f t="shared" si="4"/>
        <v>2587069.2799999993</v>
      </c>
      <c r="P10" s="6">
        <f t="shared" si="5"/>
        <v>84.01383757789492</v>
      </c>
    </row>
    <row r="11" spans="1:16" ht="38.25">
      <c r="A11" s="4" t="s">
        <v>138</v>
      </c>
      <c r="B11" s="5" t="s">
        <v>139</v>
      </c>
      <c r="C11" s="6">
        <v>77835766</v>
      </c>
      <c r="D11" s="6">
        <v>82105782</v>
      </c>
      <c r="E11" s="6">
        <v>68349675</v>
      </c>
      <c r="F11" s="6">
        <v>58063073.49999999</v>
      </c>
      <c r="G11" s="6">
        <v>0</v>
      </c>
      <c r="H11" s="6">
        <v>57678091.48</v>
      </c>
      <c r="I11" s="6">
        <v>384982.02</v>
      </c>
      <c r="J11" s="6">
        <v>623377.62</v>
      </c>
      <c r="K11" s="6">
        <f t="shared" si="0"/>
        <v>10286601.500000007</v>
      </c>
      <c r="L11" s="6">
        <f t="shared" si="1"/>
        <v>24042708.500000007</v>
      </c>
      <c r="M11" s="6">
        <f t="shared" si="2"/>
        <v>84.95003597310446</v>
      </c>
      <c r="N11" s="6">
        <f t="shared" si="3"/>
        <v>24427690.520000003</v>
      </c>
      <c r="O11" s="6">
        <f t="shared" si="4"/>
        <v>10671583.520000003</v>
      </c>
      <c r="P11" s="6">
        <f t="shared" si="5"/>
        <v>84.38678235119626</v>
      </c>
    </row>
    <row r="12" spans="1:16" ht="12.75">
      <c r="A12" s="4" t="s">
        <v>140</v>
      </c>
      <c r="B12" s="5" t="s">
        <v>141</v>
      </c>
      <c r="C12" s="6">
        <v>1827580</v>
      </c>
      <c r="D12" s="6">
        <v>1892166</v>
      </c>
      <c r="E12" s="6">
        <v>1580056</v>
      </c>
      <c r="F12" s="6">
        <v>1410030.31</v>
      </c>
      <c r="G12" s="6">
        <v>0</v>
      </c>
      <c r="H12" s="6">
        <v>1407237.82</v>
      </c>
      <c r="I12" s="6">
        <v>2792.49</v>
      </c>
      <c r="J12" s="6">
        <v>19345.85</v>
      </c>
      <c r="K12" s="6">
        <f t="shared" si="0"/>
        <v>170025.68999999994</v>
      </c>
      <c r="L12" s="6">
        <f t="shared" si="1"/>
        <v>482135.68999999994</v>
      </c>
      <c r="M12" s="6">
        <f t="shared" si="2"/>
        <v>89.23926177300045</v>
      </c>
      <c r="N12" s="6">
        <f t="shared" si="3"/>
        <v>484928.17999999993</v>
      </c>
      <c r="O12" s="6">
        <f t="shared" si="4"/>
        <v>172818.17999999993</v>
      </c>
      <c r="P12" s="6">
        <f t="shared" si="5"/>
        <v>89.06252816355877</v>
      </c>
    </row>
    <row r="13" spans="1:16" ht="25.5">
      <c r="A13" s="4" t="s">
        <v>142</v>
      </c>
      <c r="B13" s="5" t="s">
        <v>143</v>
      </c>
      <c r="C13" s="6">
        <v>1200000</v>
      </c>
      <c r="D13" s="6">
        <v>1269050</v>
      </c>
      <c r="E13" s="6">
        <v>1067220</v>
      </c>
      <c r="F13" s="6">
        <v>966468.7</v>
      </c>
      <c r="G13" s="6">
        <v>0</v>
      </c>
      <c r="H13" s="6">
        <v>965329.31</v>
      </c>
      <c r="I13" s="6">
        <v>1139.39</v>
      </c>
      <c r="J13" s="6">
        <v>91751.38</v>
      </c>
      <c r="K13" s="6">
        <f t="shared" si="0"/>
        <v>100751.30000000005</v>
      </c>
      <c r="L13" s="6">
        <f t="shared" si="1"/>
        <v>302581.30000000005</v>
      </c>
      <c r="M13" s="6">
        <f t="shared" si="2"/>
        <v>90.55946290361875</v>
      </c>
      <c r="N13" s="6">
        <f t="shared" si="3"/>
        <v>303720.68999999994</v>
      </c>
      <c r="O13" s="6">
        <f t="shared" si="4"/>
        <v>101890.68999999994</v>
      </c>
      <c r="P13" s="6">
        <f t="shared" si="5"/>
        <v>90.45270047412906</v>
      </c>
    </row>
    <row r="14" spans="1:16" ht="12.75">
      <c r="A14" s="4" t="s">
        <v>144</v>
      </c>
      <c r="B14" s="5" t="s">
        <v>145</v>
      </c>
      <c r="C14" s="6">
        <v>32243</v>
      </c>
      <c r="D14" s="6">
        <v>73243</v>
      </c>
      <c r="E14" s="6">
        <v>70608</v>
      </c>
      <c r="F14" s="6">
        <v>50402.84</v>
      </c>
      <c r="G14" s="6">
        <v>0</v>
      </c>
      <c r="H14" s="6">
        <v>50402.84</v>
      </c>
      <c r="I14" s="6">
        <v>0</v>
      </c>
      <c r="J14" s="6">
        <v>11642.25</v>
      </c>
      <c r="K14" s="6">
        <f t="shared" si="0"/>
        <v>20205.160000000003</v>
      </c>
      <c r="L14" s="6">
        <f t="shared" si="1"/>
        <v>22840.160000000003</v>
      </c>
      <c r="M14" s="6">
        <f t="shared" si="2"/>
        <v>71.3840358033084</v>
      </c>
      <c r="N14" s="6">
        <f t="shared" si="3"/>
        <v>22840.160000000003</v>
      </c>
      <c r="O14" s="6">
        <f t="shared" si="4"/>
        <v>20205.160000000003</v>
      </c>
      <c r="P14" s="6">
        <f t="shared" si="5"/>
        <v>71.3840358033084</v>
      </c>
    </row>
    <row r="15" spans="1:16" ht="12.75">
      <c r="A15" s="4" t="s">
        <v>146</v>
      </c>
      <c r="B15" s="5" t="s">
        <v>147</v>
      </c>
      <c r="C15" s="6">
        <v>715400</v>
      </c>
      <c r="D15" s="6">
        <v>715400</v>
      </c>
      <c r="E15" s="6">
        <v>628300</v>
      </c>
      <c r="F15" s="6">
        <v>586809.44</v>
      </c>
      <c r="G15" s="6">
        <v>0</v>
      </c>
      <c r="H15" s="6">
        <v>586147.58</v>
      </c>
      <c r="I15" s="6">
        <v>661.86</v>
      </c>
      <c r="J15" s="6">
        <v>0</v>
      </c>
      <c r="K15" s="6">
        <f t="shared" si="0"/>
        <v>41490.560000000056</v>
      </c>
      <c r="L15" s="6">
        <f t="shared" si="1"/>
        <v>128590.56000000006</v>
      </c>
      <c r="M15" s="6">
        <f t="shared" si="2"/>
        <v>93.39637752665924</v>
      </c>
      <c r="N15" s="6">
        <f t="shared" si="3"/>
        <v>129252.42000000004</v>
      </c>
      <c r="O15" s="6">
        <f t="shared" si="4"/>
        <v>42152.42000000004</v>
      </c>
      <c r="P15" s="6">
        <f t="shared" si="5"/>
        <v>93.29103612923761</v>
      </c>
    </row>
    <row r="16" spans="1:16" ht="25.5">
      <c r="A16" s="4" t="s">
        <v>148</v>
      </c>
      <c r="B16" s="5" t="s">
        <v>149</v>
      </c>
      <c r="C16" s="6">
        <v>1130000</v>
      </c>
      <c r="D16" s="6">
        <v>1130000</v>
      </c>
      <c r="E16" s="6">
        <v>943636</v>
      </c>
      <c r="F16" s="6">
        <v>861965.71</v>
      </c>
      <c r="G16" s="6">
        <v>0</v>
      </c>
      <c r="H16" s="6">
        <v>855158.41</v>
      </c>
      <c r="I16" s="6">
        <v>6807.3</v>
      </c>
      <c r="J16" s="6">
        <v>12696.4</v>
      </c>
      <c r="K16" s="6">
        <f t="shared" si="0"/>
        <v>81670.29000000004</v>
      </c>
      <c r="L16" s="6">
        <f t="shared" si="1"/>
        <v>268034.29000000004</v>
      </c>
      <c r="M16" s="6">
        <f t="shared" si="2"/>
        <v>91.34514897693602</v>
      </c>
      <c r="N16" s="6">
        <f t="shared" si="3"/>
        <v>274841.58999999997</v>
      </c>
      <c r="O16" s="6">
        <f t="shared" si="4"/>
        <v>88477.58999999997</v>
      </c>
      <c r="P16" s="6">
        <f t="shared" si="5"/>
        <v>90.62375852553315</v>
      </c>
    </row>
    <row r="17" spans="1:16" ht="25.5">
      <c r="A17" s="4" t="s">
        <v>150</v>
      </c>
      <c r="B17" s="5" t="s">
        <v>151</v>
      </c>
      <c r="C17" s="6">
        <v>449000</v>
      </c>
      <c r="D17" s="6">
        <v>449000</v>
      </c>
      <c r="E17" s="6">
        <v>376090</v>
      </c>
      <c r="F17" s="6">
        <v>332122.48</v>
      </c>
      <c r="G17" s="6">
        <v>0</v>
      </c>
      <c r="H17" s="6">
        <v>332122.48</v>
      </c>
      <c r="I17" s="6">
        <v>0</v>
      </c>
      <c r="J17" s="6">
        <v>3907.78</v>
      </c>
      <c r="K17" s="6">
        <f t="shared" si="0"/>
        <v>43967.52000000002</v>
      </c>
      <c r="L17" s="6">
        <f t="shared" si="1"/>
        <v>116877.52000000002</v>
      </c>
      <c r="M17" s="6">
        <f t="shared" si="2"/>
        <v>88.30930894200856</v>
      </c>
      <c r="N17" s="6">
        <f t="shared" si="3"/>
        <v>116877.52000000002</v>
      </c>
      <c r="O17" s="6">
        <f t="shared" si="4"/>
        <v>43967.52000000002</v>
      </c>
      <c r="P17" s="6">
        <f t="shared" si="5"/>
        <v>88.30930894200856</v>
      </c>
    </row>
    <row r="18" spans="1:16" ht="12.75">
      <c r="A18" s="4" t="s">
        <v>152</v>
      </c>
      <c r="B18" s="5" t="s">
        <v>153</v>
      </c>
      <c r="C18" s="6">
        <v>416000</v>
      </c>
      <c r="D18" s="6">
        <v>423429</v>
      </c>
      <c r="E18" s="6">
        <v>353226</v>
      </c>
      <c r="F18" s="6">
        <v>322664.66</v>
      </c>
      <c r="G18" s="6">
        <v>0</v>
      </c>
      <c r="H18" s="6">
        <v>322664.66</v>
      </c>
      <c r="I18" s="6">
        <v>0</v>
      </c>
      <c r="J18" s="6">
        <v>3475.99</v>
      </c>
      <c r="K18" s="6">
        <f t="shared" si="0"/>
        <v>30561.340000000026</v>
      </c>
      <c r="L18" s="6">
        <f t="shared" si="1"/>
        <v>100764.34000000003</v>
      </c>
      <c r="M18" s="6">
        <f t="shared" si="2"/>
        <v>91.34793588240956</v>
      </c>
      <c r="N18" s="6">
        <f t="shared" si="3"/>
        <v>100764.34000000003</v>
      </c>
      <c r="O18" s="6">
        <f t="shared" si="4"/>
        <v>30561.340000000026</v>
      </c>
      <c r="P18" s="6">
        <f t="shared" si="5"/>
        <v>91.34793588240956</v>
      </c>
    </row>
    <row r="19" spans="1:16" ht="12.75">
      <c r="A19" s="4" t="s">
        <v>154</v>
      </c>
      <c r="B19" s="5" t="s">
        <v>155</v>
      </c>
      <c r="C19" s="6">
        <v>370720</v>
      </c>
      <c r="D19" s="6">
        <v>781347</v>
      </c>
      <c r="E19" s="6">
        <v>689527</v>
      </c>
      <c r="F19" s="6">
        <v>503753.42</v>
      </c>
      <c r="G19" s="6">
        <v>0</v>
      </c>
      <c r="H19" s="6">
        <v>457453.06</v>
      </c>
      <c r="I19" s="6">
        <v>46300.36</v>
      </c>
      <c r="J19" s="6">
        <v>47414.71</v>
      </c>
      <c r="K19" s="6">
        <f t="shared" si="0"/>
        <v>185773.58000000002</v>
      </c>
      <c r="L19" s="6">
        <f t="shared" si="1"/>
        <v>277593.58</v>
      </c>
      <c r="M19" s="6">
        <f t="shared" si="2"/>
        <v>73.057823696534</v>
      </c>
      <c r="N19" s="6">
        <f t="shared" si="3"/>
        <v>323893.94</v>
      </c>
      <c r="O19" s="6">
        <f t="shared" si="4"/>
        <v>232073.94</v>
      </c>
      <c r="P19" s="6">
        <f t="shared" si="5"/>
        <v>66.34302355092694</v>
      </c>
    </row>
    <row r="20" spans="1:16" ht="12.75">
      <c r="A20" s="11" t="s">
        <v>156</v>
      </c>
      <c r="B20" s="12" t="s">
        <v>157</v>
      </c>
      <c r="C20" s="13">
        <v>46493000</v>
      </c>
      <c r="D20" s="13">
        <v>41762467.379999995</v>
      </c>
      <c r="E20" s="13">
        <v>33556567.379999995</v>
      </c>
      <c r="F20" s="13">
        <v>30791861.65</v>
      </c>
      <c r="G20" s="13">
        <v>15000</v>
      </c>
      <c r="H20" s="13">
        <v>29099637.35</v>
      </c>
      <c r="I20" s="13">
        <v>1692224.3</v>
      </c>
      <c r="J20" s="13">
        <v>754071.54</v>
      </c>
      <c r="K20" s="13">
        <f t="shared" si="0"/>
        <v>2764705.7299999967</v>
      </c>
      <c r="L20" s="13">
        <f t="shared" si="1"/>
        <v>10970605.729999997</v>
      </c>
      <c r="M20" s="13">
        <f t="shared" si="2"/>
        <v>91.76105917303154</v>
      </c>
      <c r="N20" s="13">
        <f t="shared" si="3"/>
        <v>12662830.029999994</v>
      </c>
      <c r="O20" s="13">
        <f t="shared" si="4"/>
        <v>4456930.029999994</v>
      </c>
      <c r="P20" s="13">
        <f t="shared" si="5"/>
        <v>86.71815868551454</v>
      </c>
    </row>
    <row r="21" spans="1:16" ht="12.75">
      <c r="A21" s="4" t="s">
        <v>158</v>
      </c>
      <c r="B21" s="5" t="s">
        <v>159</v>
      </c>
      <c r="C21" s="6">
        <v>30213400</v>
      </c>
      <c r="D21" s="6">
        <v>24849665.38</v>
      </c>
      <c r="E21" s="6">
        <v>19510791.38</v>
      </c>
      <c r="F21" s="6">
        <v>17201899.349999998</v>
      </c>
      <c r="G21" s="6">
        <v>15000</v>
      </c>
      <c r="H21" s="6">
        <v>16778824.98</v>
      </c>
      <c r="I21" s="6">
        <v>423074.37</v>
      </c>
      <c r="J21" s="6">
        <v>578743.36</v>
      </c>
      <c r="K21" s="6">
        <f t="shared" si="0"/>
        <v>2308892.030000001</v>
      </c>
      <c r="L21" s="6">
        <f t="shared" si="1"/>
        <v>7647766.030000001</v>
      </c>
      <c r="M21" s="6">
        <f t="shared" si="2"/>
        <v>88.16607699282363</v>
      </c>
      <c r="N21" s="6">
        <f t="shared" si="3"/>
        <v>8070840.3999999985</v>
      </c>
      <c r="O21" s="6">
        <f t="shared" si="4"/>
        <v>2731966.3999999985</v>
      </c>
      <c r="P21" s="6">
        <f t="shared" si="5"/>
        <v>85.99766484715497</v>
      </c>
    </row>
    <row r="22" spans="1:16" ht="25.5">
      <c r="A22" s="4" t="s">
        <v>160</v>
      </c>
      <c r="B22" s="5" t="s">
        <v>161</v>
      </c>
      <c r="C22" s="6">
        <v>16279600</v>
      </c>
      <c r="D22" s="6">
        <v>16866600</v>
      </c>
      <c r="E22" s="6">
        <v>13999574</v>
      </c>
      <c r="F22" s="6">
        <v>13543760.299999999</v>
      </c>
      <c r="G22" s="6">
        <v>0</v>
      </c>
      <c r="H22" s="6">
        <v>12274610.37</v>
      </c>
      <c r="I22" s="6">
        <v>1269149.93</v>
      </c>
      <c r="J22" s="6">
        <v>175328.18</v>
      </c>
      <c r="K22" s="6">
        <f t="shared" si="0"/>
        <v>455813.7000000011</v>
      </c>
      <c r="L22" s="6">
        <f t="shared" si="1"/>
        <v>3322839.700000001</v>
      </c>
      <c r="M22" s="6">
        <f t="shared" si="2"/>
        <v>96.74408878441587</v>
      </c>
      <c r="N22" s="6">
        <f t="shared" si="3"/>
        <v>4591989.630000001</v>
      </c>
      <c r="O22" s="6">
        <f t="shared" si="4"/>
        <v>1724963.6300000008</v>
      </c>
      <c r="P22" s="6">
        <f t="shared" si="5"/>
        <v>87.67845628731273</v>
      </c>
    </row>
    <row r="23" spans="1:16" ht="12.75">
      <c r="A23" s="4" t="s">
        <v>162</v>
      </c>
      <c r="B23" s="5" t="s">
        <v>163</v>
      </c>
      <c r="C23" s="6">
        <v>0</v>
      </c>
      <c r="D23" s="6">
        <v>46202</v>
      </c>
      <c r="E23" s="6">
        <v>46202</v>
      </c>
      <c r="F23" s="6">
        <v>46202</v>
      </c>
      <c r="G23" s="6">
        <v>0</v>
      </c>
      <c r="H23" s="6">
        <v>46202</v>
      </c>
      <c r="I23" s="6">
        <v>0</v>
      </c>
      <c r="J23" s="6">
        <v>0</v>
      </c>
      <c r="K23" s="6">
        <f t="shared" si="0"/>
        <v>0</v>
      </c>
      <c r="L23" s="6">
        <f t="shared" si="1"/>
        <v>0</v>
      </c>
      <c r="M23" s="6">
        <f t="shared" si="2"/>
        <v>100</v>
      </c>
      <c r="N23" s="6">
        <f t="shared" si="3"/>
        <v>0</v>
      </c>
      <c r="O23" s="6">
        <f t="shared" si="4"/>
        <v>0</v>
      </c>
      <c r="P23" s="6">
        <f t="shared" si="5"/>
        <v>100</v>
      </c>
    </row>
    <row r="24" spans="1:16" ht="12.75">
      <c r="A24" s="11" t="s">
        <v>164</v>
      </c>
      <c r="B24" s="12" t="s">
        <v>165</v>
      </c>
      <c r="C24" s="13">
        <v>113632995</v>
      </c>
      <c r="D24" s="13">
        <v>137445676</v>
      </c>
      <c r="E24" s="13">
        <v>101649094.1</v>
      </c>
      <c r="F24" s="13">
        <v>97978866.80999999</v>
      </c>
      <c r="G24" s="13">
        <v>8759.01</v>
      </c>
      <c r="H24" s="13">
        <v>97943667.36000001</v>
      </c>
      <c r="I24" s="13">
        <v>35199.45</v>
      </c>
      <c r="J24" s="13">
        <v>2066981.49</v>
      </c>
      <c r="K24" s="13">
        <f t="shared" si="0"/>
        <v>3670227.2900000066</v>
      </c>
      <c r="L24" s="13">
        <f t="shared" si="1"/>
        <v>39466809.19000001</v>
      </c>
      <c r="M24" s="13">
        <f t="shared" si="2"/>
        <v>96.38931628216054</v>
      </c>
      <c r="N24" s="13">
        <f t="shared" si="3"/>
        <v>39502008.639999986</v>
      </c>
      <c r="O24" s="13">
        <f t="shared" si="4"/>
        <v>3705426.7399999797</v>
      </c>
      <c r="P24" s="13">
        <f t="shared" si="5"/>
        <v>96.35468788698238</v>
      </c>
    </row>
    <row r="25" spans="1:16" ht="63.75">
      <c r="A25" s="4" t="s">
        <v>166</v>
      </c>
      <c r="B25" s="5" t="s">
        <v>167</v>
      </c>
      <c r="C25" s="6">
        <v>7377434</v>
      </c>
      <c r="D25" s="6">
        <v>9201434</v>
      </c>
      <c r="E25" s="6">
        <v>5292976</v>
      </c>
      <c r="F25" s="6">
        <v>4858441.63</v>
      </c>
      <c r="G25" s="6">
        <v>0</v>
      </c>
      <c r="H25" s="6">
        <v>4858441.63</v>
      </c>
      <c r="I25" s="6">
        <v>0</v>
      </c>
      <c r="J25" s="6">
        <v>434427.03</v>
      </c>
      <c r="K25" s="6">
        <f t="shared" si="0"/>
        <v>434534.3700000001</v>
      </c>
      <c r="L25" s="6">
        <f t="shared" si="1"/>
        <v>4342992.37</v>
      </c>
      <c r="M25" s="6">
        <f t="shared" si="2"/>
        <v>91.79035820302227</v>
      </c>
      <c r="N25" s="6">
        <f t="shared" si="3"/>
        <v>4342992.37</v>
      </c>
      <c r="O25" s="6">
        <f t="shared" si="4"/>
        <v>434534.3700000001</v>
      </c>
      <c r="P25" s="6">
        <f t="shared" si="5"/>
        <v>91.79035820302227</v>
      </c>
    </row>
    <row r="26" spans="1:16" ht="63.75">
      <c r="A26" s="4" t="s">
        <v>168</v>
      </c>
      <c r="B26" s="5" t="s">
        <v>167</v>
      </c>
      <c r="C26" s="6">
        <v>172822</v>
      </c>
      <c r="D26" s="6">
        <v>156091</v>
      </c>
      <c r="E26" s="6">
        <v>156091</v>
      </c>
      <c r="F26" s="6">
        <v>156091</v>
      </c>
      <c r="G26" s="6">
        <v>0</v>
      </c>
      <c r="H26" s="6">
        <v>156091</v>
      </c>
      <c r="I26" s="6">
        <v>0</v>
      </c>
      <c r="J26" s="6">
        <v>21973.78</v>
      </c>
      <c r="K26" s="6">
        <f t="shared" si="0"/>
        <v>0</v>
      </c>
      <c r="L26" s="6">
        <f t="shared" si="1"/>
        <v>0</v>
      </c>
      <c r="M26" s="6">
        <f t="shared" si="2"/>
        <v>100</v>
      </c>
      <c r="N26" s="6">
        <f t="shared" si="3"/>
        <v>0</v>
      </c>
      <c r="O26" s="6">
        <f t="shared" si="4"/>
        <v>0</v>
      </c>
      <c r="P26" s="6">
        <f t="shared" si="5"/>
        <v>100</v>
      </c>
    </row>
    <row r="27" spans="1:16" ht="76.5">
      <c r="A27" s="4" t="s">
        <v>169</v>
      </c>
      <c r="B27" s="5" t="s">
        <v>170</v>
      </c>
      <c r="C27" s="6">
        <v>20000</v>
      </c>
      <c r="D27" s="6">
        <v>53320</v>
      </c>
      <c r="E27" s="6">
        <v>25320</v>
      </c>
      <c r="F27" s="6">
        <v>15912</v>
      </c>
      <c r="G27" s="6">
        <v>0</v>
      </c>
      <c r="H27" s="6">
        <v>15912</v>
      </c>
      <c r="I27" s="6">
        <v>0</v>
      </c>
      <c r="J27" s="6">
        <v>9072</v>
      </c>
      <c r="K27" s="6">
        <f t="shared" si="0"/>
        <v>9408</v>
      </c>
      <c r="L27" s="6">
        <f t="shared" si="1"/>
        <v>37408</v>
      </c>
      <c r="M27" s="6">
        <f t="shared" si="2"/>
        <v>62.8436018957346</v>
      </c>
      <c r="N27" s="6">
        <f t="shared" si="3"/>
        <v>37408</v>
      </c>
      <c r="O27" s="6">
        <f t="shared" si="4"/>
        <v>9408</v>
      </c>
      <c r="P27" s="6">
        <f t="shared" si="5"/>
        <v>62.8436018957346</v>
      </c>
    </row>
    <row r="28" spans="1:16" ht="76.5">
      <c r="A28" s="4" t="s">
        <v>171</v>
      </c>
      <c r="B28" s="5" t="s">
        <v>172</v>
      </c>
      <c r="C28" s="6">
        <v>1110330</v>
      </c>
      <c r="D28" s="6">
        <v>1384832</v>
      </c>
      <c r="E28" s="6">
        <v>967715</v>
      </c>
      <c r="F28" s="6">
        <v>902195.94</v>
      </c>
      <c r="G28" s="6">
        <v>0</v>
      </c>
      <c r="H28" s="6">
        <v>902195.94</v>
      </c>
      <c r="I28" s="6">
        <v>0</v>
      </c>
      <c r="J28" s="6">
        <v>60128.69</v>
      </c>
      <c r="K28" s="6">
        <f t="shared" si="0"/>
        <v>65519.060000000056</v>
      </c>
      <c r="L28" s="6">
        <f t="shared" si="1"/>
        <v>482636.06000000006</v>
      </c>
      <c r="M28" s="6">
        <f t="shared" si="2"/>
        <v>93.22950868799181</v>
      </c>
      <c r="N28" s="6">
        <f t="shared" si="3"/>
        <v>482636.06000000006</v>
      </c>
      <c r="O28" s="6">
        <f t="shared" si="4"/>
        <v>65519.060000000056</v>
      </c>
      <c r="P28" s="6">
        <f t="shared" si="5"/>
        <v>93.22950868799181</v>
      </c>
    </row>
    <row r="29" spans="1:16" ht="76.5">
      <c r="A29" s="4" t="s">
        <v>173</v>
      </c>
      <c r="B29" s="5" t="s">
        <v>172</v>
      </c>
      <c r="C29" s="6">
        <v>16348</v>
      </c>
      <c r="D29" s="6">
        <v>15253</v>
      </c>
      <c r="E29" s="6">
        <v>15253</v>
      </c>
      <c r="F29" s="6">
        <v>15253</v>
      </c>
      <c r="G29" s="6">
        <v>0</v>
      </c>
      <c r="H29" s="6">
        <v>15253</v>
      </c>
      <c r="I29" s="6">
        <v>0</v>
      </c>
      <c r="J29" s="6">
        <v>630.38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0</v>
      </c>
      <c r="O29" s="6">
        <f t="shared" si="4"/>
        <v>0</v>
      </c>
      <c r="P29" s="6">
        <f t="shared" si="5"/>
        <v>100</v>
      </c>
    </row>
    <row r="30" spans="1:16" ht="63.75">
      <c r="A30" s="4" t="s">
        <v>174</v>
      </c>
      <c r="B30" s="5" t="s">
        <v>175</v>
      </c>
      <c r="C30" s="6">
        <v>441309</v>
      </c>
      <c r="D30" s="6">
        <v>550309</v>
      </c>
      <c r="E30" s="6">
        <v>311956</v>
      </c>
      <c r="F30" s="6">
        <v>286425.45</v>
      </c>
      <c r="G30" s="6">
        <v>0</v>
      </c>
      <c r="H30" s="6">
        <v>286425.45</v>
      </c>
      <c r="I30" s="6">
        <v>0</v>
      </c>
      <c r="J30" s="6">
        <v>31377.87</v>
      </c>
      <c r="K30" s="6">
        <f t="shared" si="0"/>
        <v>25530.54999999999</v>
      </c>
      <c r="L30" s="6">
        <f t="shared" si="1"/>
        <v>263883.55</v>
      </c>
      <c r="M30" s="6">
        <f t="shared" si="2"/>
        <v>91.81597725320238</v>
      </c>
      <c r="N30" s="6">
        <f t="shared" si="3"/>
        <v>263883.55</v>
      </c>
      <c r="O30" s="6">
        <f t="shared" si="4"/>
        <v>25530.54999999999</v>
      </c>
      <c r="P30" s="6">
        <f t="shared" si="5"/>
        <v>91.81597725320238</v>
      </c>
    </row>
    <row r="31" spans="1:16" ht="63.75">
      <c r="A31" s="4" t="s">
        <v>176</v>
      </c>
      <c r="B31" s="5" t="s">
        <v>177</v>
      </c>
      <c r="C31" s="6">
        <v>13085</v>
      </c>
      <c r="D31" s="6">
        <v>13346</v>
      </c>
      <c r="E31" s="6">
        <v>13346</v>
      </c>
      <c r="F31" s="6">
        <v>13346</v>
      </c>
      <c r="G31" s="6">
        <v>0</v>
      </c>
      <c r="H31" s="6">
        <v>13345.2</v>
      </c>
      <c r="I31" s="6">
        <v>0.8</v>
      </c>
      <c r="J31" s="6">
        <v>0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0.7999999999992724</v>
      </c>
      <c r="O31" s="6">
        <f t="shared" si="4"/>
        <v>0.7999999999992724</v>
      </c>
      <c r="P31" s="6">
        <f t="shared" si="5"/>
        <v>99.99400569459014</v>
      </c>
    </row>
    <row r="32" spans="1:16" ht="51">
      <c r="A32" s="4" t="s">
        <v>178</v>
      </c>
      <c r="B32" s="5" t="s">
        <v>179</v>
      </c>
      <c r="C32" s="6">
        <v>4000</v>
      </c>
      <c r="D32" s="6">
        <v>4000</v>
      </c>
      <c r="E32" s="6">
        <v>2853.1</v>
      </c>
      <c r="F32" s="6">
        <v>2167.1</v>
      </c>
      <c r="G32" s="6">
        <v>0</v>
      </c>
      <c r="H32" s="6">
        <v>2167.1</v>
      </c>
      <c r="I32" s="6">
        <v>0</v>
      </c>
      <c r="J32" s="6">
        <v>527.07</v>
      </c>
      <c r="K32" s="6">
        <f t="shared" si="0"/>
        <v>686</v>
      </c>
      <c r="L32" s="6">
        <f t="shared" si="1"/>
        <v>1832.9</v>
      </c>
      <c r="M32" s="6">
        <f t="shared" si="2"/>
        <v>75.95597770845747</v>
      </c>
      <c r="N32" s="6">
        <f t="shared" si="3"/>
        <v>1832.9</v>
      </c>
      <c r="O32" s="6">
        <f t="shared" si="4"/>
        <v>686</v>
      </c>
      <c r="P32" s="6">
        <f t="shared" si="5"/>
        <v>75.95597770845747</v>
      </c>
    </row>
    <row r="33" spans="1:16" ht="63.75">
      <c r="A33" s="4" t="s">
        <v>180</v>
      </c>
      <c r="B33" s="5" t="s">
        <v>181</v>
      </c>
      <c r="C33" s="6">
        <v>1758319</v>
      </c>
      <c r="D33" s="6">
        <v>2193319</v>
      </c>
      <c r="E33" s="6">
        <v>1101645</v>
      </c>
      <c r="F33" s="6">
        <v>990989.42</v>
      </c>
      <c r="G33" s="6">
        <v>0</v>
      </c>
      <c r="H33" s="6">
        <v>990989.42</v>
      </c>
      <c r="I33" s="6">
        <v>0</v>
      </c>
      <c r="J33" s="6">
        <v>11881.04</v>
      </c>
      <c r="K33" s="6">
        <f t="shared" si="0"/>
        <v>110655.57999999996</v>
      </c>
      <c r="L33" s="6">
        <f t="shared" si="1"/>
        <v>1202329.58</v>
      </c>
      <c r="M33" s="6">
        <f t="shared" si="2"/>
        <v>89.95542302647405</v>
      </c>
      <c r="N33" s="6">
        <f t="shared" si="3"/>
        <v>1202329.58</v>
      </c>
      <c r="O33" s="6">
        <f t="shared" si="4"/>
        <v>110655.57999999996</v>
      </c>
      <c r="P33" s="6">
        <f t="shared" si="5"/>
        <v>89.95542302647405</v>
      </c>
    </row>
    <row r="34" spans="1:16" ht="63.75">
      <c r="A34" s="4" t="s">
        <v>182</v>
      </c>
      <c r="B34" s="5" t="s">
        <v>181</v>
      </c>
      <c r="C34" s="6">
        <v>18981</v>
      </c>
      <c r="D34" s="6">
        <v>20255</v>
      </c>
      <c r="E34" s="6">
        <v>20255</v>
      </c>
      <c r="F34" s="6">
        <v>20255</v>
      </c>
      <c r="G34" s="6">
        <v>0</v>
      </c>
      <c r="H34" s="6">
        <v>20253.78</v>
      </c>
      <c r="I34" s="6">
        <v>1.22</v>
      </c>
      <c r="J34" s="6">
        <v>1261.6</v>
      </c>
      <c r="K34" s="6">
        <f t="shared" si="0"/>
        <v>0</v>
      </c>
      <c r="L34" s="6">
        <f t="shared" si="1"/>
        <v>0</v>
      </c>
      <c r="M34" s="6">
        <f t="shared" si="2"/>
        <v>100</v>
      </c>
      <c r="N34" s="6">
        <f t="shared" si="3"/>
        <v>1.2200000000011642</v>
      </c>
      <c r="O34" s="6">
        <f t="shared" si="4"/>
        <v>1.2200000000011642</v>
      </c>
      <c r="P34" s="6">
        <f t="shared" si="5"/>
        <v>99.99397679585287</v>
      </c>
    </row>
    <row r="35" spans="1:16" ht="25.5">
      <c r="A35" s="4" t="s">
        <v>183</v>
      </c>
      <c r="B35" s="5" t="s">
        <v>184</v>
      </c>
      <c r="C35" s="6">
        <v>61120</v>
      </c>
      <c r="D35" s="6">
        <v>61120</v>
      </c>
      <c r="E35" s="6">
        <v>51528</v>
      </c>
      <c r="F35" s="6">
        <v>33423</v>
      </c>
      <c r="G35" s="6">
        <v>0</v>
      </c>
      <c r="H35" s="6">
        <v>31500</v>
      </c>
      <c r="I35" s="6">
        <v>1923</v>
      </c>
      <c r="J35" s="6">
        <v>16193.85</v>
      </c>
      <c r="K35" s="6">
        <f t="shared" si="0"/>
        <v>18105</v>
      </c>
      <c r="L35" s="6">
        <f t="shared" si="1"/>
        <v>27697</v>
      </c>
      <c r="M35" s="6">
        <f t="shared" si="2"/>
        <v>64.86376339077783</v>
      </c>
      <c r="N35" s="6">
        <f t="shared" si="3"/>
        <v>29620</v>
      </c>
      <c r="O35" s="6">
        <f t="shared" si="4"/>
        <v>20028</v>
      </c>
      <c r="P35" s="6">
        <f t="shared" si="5"/>
        <v>61.13181183046111</v>
      </c>
    </row>
    <row r="36" spans="1:16" ht="12.75">
      <c r="A36" s="4" t="s">
        <v>185</v>
      </c>
      <c r="B36" s="5" t="s">
        <v>186</v>
      </c>
      <c r="C36" s="6">
        <v>200000</v>
      </c>
      <c r="D36" s="6">
        <v>238050</v>
      </c>
      <c r="E36" s="6">
        <v>202600</v>
      </c>
      <c r="F36" s="6">
        <v>153125</v>
      </c>
      <c r="G36" s="6">
        <v>0</v>
      </c>
      <c r="H36" s="6">
        <v>153125</v>
      </c>
      <c r="I36" s="6">
        <v>0</v>
      </c>
      <c r="J36" s="6">
        <v>38362.55</v>
      </c>
      <c r="K36" s="6">
        <f t="shared" si="0"/>
        <v>49475</v>
      </c>
      <c r="L36" s="6">
        <f t="shared" si="1"/>
        <v>84925</v>
      </c>
      <c r="M36" s="6">
        <f t="shared" si="2"/>
        <v>75.57996051332675</v>
      </c>
      <c r="N36" s="6">
        <f t="shared" si="3"/>
        <v>84925</v>
      </c>
      <c r="O36" s="6">
        <f t="shared" si="4"/>
        <v>49475</v>
      </c>
      <c r="P36" s="6">
        <f t="shared" si="5"/>
        <v>75.57996051332675</v>
      </c>
    </row>
    <row r="37" spans="1:16" ht="76.5">
      <c r="A37" s="4" t="s">
        <v>187</v>
      </c>
      <c r="B37" s="5" t="s">
        <v>188</v>
      </c>
      <c r="C37" s="6">
        <v>1034559</v>
      </c>
      <c r="D37" s="6">
        <v>1290559</v>
      </c>
      <c r="E37" s="6">
        <v>1034513</v>
      </c>
      <c r="F37" s="6">
        <v>975391.55</v>
      </c>
      <c r="G37" s="6">
        <v>0</v>
      </c>
      <c r="H37" s="6">
        <v>975391.55</v>
      </c>
      <c r="I37" s="6">
        <v>0</v>
      </c>
      <c r="J37" s="6">
        <v>152569.62</v>
      </c>
      <c r="K37" s="6">
        <f t="shared" si="0"/>
        <v>59121.44999999995</v>
      </c>
      <c r="L37" s="6">
        <f t="shared" si="1"/>
        <v>315167.44999999995</v>
      </c>
      <c r="M37" s="6">
        <f t="shared" si="2"/>
        <v>94.28509356576477</v>
      </c>
      <c r="N37" s="6">
        <f t="shared" si="3"/>
        <v>315167.44999999995</v>
      </c>
      <c r="O37" s="6">
        <f t="shared" si="4"/>
        <v>59121.44999999995</v>
      </c>
      <c r="P37" s="6">
        <f t="shared" si="5"/>
        <v>94.28509356576477</v>
      </c>
    </row>
    <row r="38" spans="1:16" ht="76.5">
      <c r="A38" s="4" t="s">
        <v>189</v>
      </c>
      <c r="B38" s="5" t="s">
        <v>188</v>
      </c>
      <c r="C38" s="6">
        <v>64492</v>
      </c>
      <c r="D38" s="6">
        <v>70948</v>
      </c>
      <c r="E38" s="6">
        <v>70948</v>
      </c>
      <c r="F38" s="6">
        <v>70948</v>
      </c>
      <c r="G38" s="6">
        <v>0</v>
      </c>
      <c r="H38" s="6">
        <v>70935.29</v>
      </c>
      <c r="I38" s="6">
        <v>12.71</v>
      </c>
      <c r="J38" s="6">
        <v>11.43</v>
      </c>
      <c r="K38" s="6">
        <f t="shared" si="0"/>
        <v>0</v>
      </c>
      <c r="L38" s="6">
        <f t="shared" si="1"/>
        <v>0</v>
      </c>
      <c r="M38" s="6">
        <f t="shared" si="2"/>
        <v>100</v>
      </c>
      <c r="N38" s="6">
        <f t="shared" si="3"/>
        <v>12.710000000006403</v>
      </c>
      <c r="O38" s="6">
        <f t="shared" si="4"/>
        <v>12.710000000006403</v>
      </c>
      <c r="P38" s="6">
        <f t="shared" si="5"/>
        <v>99.9820854710492</v>
      </c>
    </row>
    <row r="39" spans="1:16" ht="12.75">
      <c r="A39" s="4" t="s">
        <v>190</v>
      </c>
      <c r="B39" s="5" t="s">
        <v>191</v>
      </c>
      <c r="C39" s="6">
        <v>780344</v>
      </c>
      <c r="D39" s="6">
        <v>830344</v>
      </c>
      <c r="E39" s="6">
        <v>612291</v>
      </c>
      <c r="F39" s="6">
        <v>578090</v>
      </c>
      <c r="G39" s="6">
        <v>0</v>
      </c>
      <c r="H39" s="6">
        <v>578090</v>
      </c>
      <c r="I39" s="6">
        <v>0</v>
      </c>
      <c r="J39" s="6">
        <v>0</v>
      </c>
      <c r="K39" s="6">
        <f t="shared" si="0"/>
        <v>34201</v>
      </c>
      <c r="L39" s="6">
        <f t="shared" si="1"/>
        <v>252254</v>
      </c>
      <c r="M39" s="6">
        <f t="shared" si="2"/>
        <v>94.41425727309401</v>
      </c>
      <c r="N39" s="6">
        <f t="shared" si="3"/>
        <v>252254</v>
      </c>
      <c r="O39" s="6">
        <f t="shared" si="4"/>
        <v>34201</v>
      </c>
      <c r="P39" s="6">
        <f t="shared" si="5"/>
        <v>94.41425727309401</v>
      </c>
    </row>
    <row r="40" spans="1:16" ht="12.75">
      <c r="A40" s="4" t="s">
        <v>192</v>
      </c>
      <c r="B40" s="5" t="s">
        <v>193</v>
      </c>
      <c r="C40" s="6">
        <v>793338</v>
      </c>
      <c r="D40" s="6">
        <v>793338</v>
      </c>
      <c r="E40" s="6">
        <v>613987</v>
      </c>
      <c r="F40" s="6">
        <v>605705</v>
      </c>
      <c r="G40" s="6">
        <v>0</v>
      </c>
      <c r="H40" s="6">
        <v>605705</v>
      </c>
      <c r="I40" s="6">
        <v>0</v>
      </c>
      <c r="J40" s="6">
        <v>0</v>
      </c>
      <c r="K40" s="6">
        <f t="shared" si="0"/>
        <v>8282</v>
      </c>
      <c r="L40" s="6">
        <f t="shared" si="1"/>
        <v>187633</v>
      </c>
      <c r="M40" s="6">
        <f t="shared" si="2"/>
        <v>98.65111150561819</v>
      </c>
      <c r="N40" s="6">
        <f t="shared" si="3"/>
        <v>187633</v>
      </c>
      <c r="O40" s="6">
        <f t="shared" si="4"/>
        <v>8282</v>
      </c>
      <c r="P40" s="6">
        <f t="shared" si="5"/>
        <v>98.65111150561819</v>
      </c>
    </row>
    <row r="41" spans="1:16" ht="12.75">
      <c r="A41" s="4" t="s">
        <v>194</v>
      </c>
      <c r="B41" s="5" t="s">
        <v>195</v>
      </c>
      <c r="C41" s="6">
        <v>49412754</v>
      </c>
      <c r="D41" s="6">
        <v>49663289</v>
      </c>
      <c r="E41" s="6">
        <v>40805993</v>
      </c>
      <c r="F41" s="6">
        <v>40743680</v>
      </c>
      <c r="G41" s="6">
        <v>0</v>
      </c>
      <c r="H41" s="6">
        <v>40743680</v>
      </c>
      <c r="I41" s="6">
        <v>0</v>
      </c>
      <c r="J41" s="6">
        <v>0</v>
      </c>
      <c r="K41" s="6">
        <f t="shared" si="0"/>
        <v>62313</v>
      </c>
      <c r="L41" s="6">
        <f t="shared" si="1"/>
        <v>8919609</v>
      </c>
      <c r="M41" s="6">
        <f t="shared" si="2"/>
        <v>99.84729448931681</v>
      </c>
      <c r="N41" s="6">
        <f t="shared" si="3"/>
        <v>8919609</v>
      </c>
      <c r="O41" s="6">
        <f t="shared" si="4"/>
        <v>62313</v>
      </c>
      <c r="P41" s="6">
        <f t="shared" si="5"/>
        <v>99.84729448931681</v>
      </c>
    </row>
    <row r="42" spans="1:16" ht="25.5">
      <c r="A42" s="4" t="s">
        <v>196</v>
      </c>
      <c r="B42" s="5" t="s">
        <v>197</v>
      </c>
      <c r="C42" s="6">
        <v>2327978</v>
      </c>
      <c r="D42" s="6">
        <v>2387978</v>
      </c>
      <c r="E42" s="6">
        <v>1905727</v>
      </c>
      <c r="F42" s="6">
        <v>1905727</v>
      </c>
      <c r="G42" s="6">
        <v>0</v>
      </c>
      <c r="H42" s="6">
        <v>1905727</v>
      </c>
      <c r="I42" s="6">
        <v>0</v>
      </c>
      <c r="J42" s="6">
        <v>0</v>
      </c>
      <c r="K42" s="6">
        <f t="shared" si="0"/>
        <v>0</v>
      </c>
      <c r="L42" s="6">
        <f t="shared" si="1"/>
        <v>482251</v>
      </c>
      <c r="M42" s="6">
        <f t="shared" si="2"/>
        <v>100</v>
      </c>
      <c r="N42" s="6">
        <f t="shared" si="3"/>
        <v>482251</v>
      </c>
      <c r="O42" s="6">
        <f t="shared" si="4"/>
        <v>0</v>
      </c>
      <c r="P42" s="6">
        <f t="shared" si="5"/>
        <v>100</v>
      </c>
    </row>
    <row r="43" spans="1:16" ht="12.75">
      <c r="A43" s="4" t="s">
        <v>198</v>
      </c>
      <c r="B43" s="5" t="s">
        <v>199</v>
      </c>
      <c r="C43" s="6">
        <v>5728509</v>
      </c>
      <c r="D43" s="6">
        <v>5979309</v>
      </c>
      <c r="E43" s="6">
        <v>4852538</v>
      </c>
      <c r="F43" s="6">
        <v>4850142</v>
      </c>
      <c r="G43" s="6">
        <v>0</v>
      </c>
      <c r="H43" s="6">
        <v>4850142</v>
      </c>
      <c r="I43" s="6">
        <v>0</v>
      </c>
      <c r="J43" s="6">
        <v>0</v>
      </c>
      <c r="K43" s="6">
        <f t="shared" si="0"/>
        <v>2396</v>
      </c>
      <c r="L43" s="6">
        <f t="shared" si="1"/>
        <v>1129167</v>
      </c>
      <c r="M43" s="6">
        <f t="shared" si="2"/>
        <v>99.9506237766711</v>
      </c>
      <c r="N43" s="6">
        <f t="shared" si="3"/>
        <v>1129167</v>
      </c>
      <c r="O43" s="6">
        <f t="shared" si="4"/>
        <v>2396</v>
      </c>
      <c r="P43" s="6">
        <f t="shared" si="5"/>
        <v>99.9506237766711</v>
      </c>
    </row>
    <row r="44" spans="1:16" ht="12.75">
      <c r="A44" s="4" t="s">
        <v>200</v>
      </c>
      <c r="B44" s="5" t="s">
        <v>201</v>
      </c>
      <c r="C44" s="6">
        <v>943665</v>
      </c>
      <c r="D44" s="6">
        <v>993665</v>
      </c>
      <c r="E44" s="6">
        <v>752239</v>
      </c>
      <c r="F44" s="6">
        <v>739917</v>
      </c>
      <c r="G44" s="6">
        <v>0</v>
      </c>
      <c r="H44" s="6">
        <v>739917</v>
      </c>
      <c r="I44" s="6">
        <v>0</v>
      </c>
      <c r="J44" s="6">
        <v>0</v>
      </c>
      <c r="K44" s="6">
        <f t="shared" si="0"/>
        <v>12322</v>
      </c>
      <c r="L44" s="6">
        <f t="shared" si="1"/>
        <v>253748</v>
      </c>
      <c r="M44" s="6">
        <f t="shared" si="2"/>
        <v>98.3619567717175</v>
      </c>
      <c r="N44" s="6">
        <f t="shared" si="3"/>
        <v>253748</v>
      </c>
      <c r="O44" s="6">
        <f t="shared" si="4"/>
        <v>12322</v>
      </c>
      <c r="P44" s="6">
        <f t="shared" si="5"/>
        <v>98.3619567717175</v>
      </c>
    </row>
    <row r="45" spans="1:16" ht="12.75">
      <c r="A45" s="4" t="s">
        <v>202</v>
      </c>
      <c r="B45" s="5" t="s">
        <v>203</v>
      </c>
      <c r="C45" s="6">
        <v>37700</v>
      </c>
      <c r="D45" s="6">
        <v>39975</v>
      </c>
      <c r="E45" s="6">
        <v>34690</v>
      </c>
      <c r="F45" s="6">
        <v>34660</v>
      </c>
      <c r="G45" s="6">
        <v>0</v>
      </c>
      <c r="H45" s="6">
        <v>34660</v>
      </c>
      <c r="I45" s="6">
        <v>0</v>
      </c>
      <c r="J45" s="6">
        <v>0</v>
      </c>
      <c r="K45" s="6">
        <f t="shared" si="0"/>
        <v>30</v>
      </c>
      <c r="L45" s="6">
        <f t="shared" si="1"/>
        <v>5315</v>
      </c>
      <c r="M45" s="6">
        <f t="shared" si="2"/>
        <v>99.91351974632458</v>
      </c>
      <c r="N45" s="6">
        <f t="shared" si="3"/>
        <v>5315</v>
      </c>
      <c r="O45" s="6">
        <f t="shared" si="4"/>
        <v>30</v>
      </c>
      <c r="P45" s="6">
        <f t="shared" si="5"/>
        <v>99.91351974632458</v>
      </c>
    </row>
    <row r="46" spans="1:16" ht="25.5">
      <c r="A46" s="4" t="s">
        <v>204</v>
      </c>
      <c r="B46" s="5" t="s">
        <v>205</v>
      </c>
      <c r="C46" s="6">
        <v>15798321</v>
      </c>
      <c r="D46" s="6">
        <v>18400211</v>
      </c>
      <c r="E46" s="6">
        <v>14574475</v>
      </c>
      <c r="F46" s="6">
        <v>13853216</v>
      </c>
      <c r="G46" s="6">
        <v>0</v>
      </c>
      <c r="H46" s="6">
        <v>13853216</v>
      </c>
      <c r="I46" s="6">
        <v>0</v>
      </c>
      <c r="J46" s="6">
        <v>0</v>
      </c>
      <c r="K46" s="6">
        <f t="shared" si="0"/>
        <v>721259</v>
      </c>
      <c r="L46" s="6">
        <f t="shared" si="1"/>
        <v>4546995</v>
      </c>
      <c r="M46" s="6">
        <f t="shared" si="2"/>
        <v>95.05121796840024</v>
      </c>
      <c r="N46" s="6">
        <f t="shared" si="3"/>
        <v>4546995</v>
      </c>
      <c r="O46" s="6">
        <f t="shared" si="4"/>
        <v>721259</v>
      </c>
      <c r="P46" s="6">
        <f t="shared" si="5"/>
        <v>95.05121796840024</v>
      </c>
    </row>
    <row r="47" spans="1:16" ht="25.5">
      <c r="A47" s="4" t="s">
        <v>206</v>
      </c>
      <c r="B47" s="5" t="s">
        <v>207</v>
      </c>
      <c r="C47" s="6">
        <v>4134649</v>
      </c>
      <c r="D47" s="6">
        <v>19262058</v>
      </c>
      <c r="E47" s="6">
        <v>8528712</v>
      </c>
      <c r="F47" s="6">
        <v>7460060.09</v>
      </c>
      <c r="G47" s="6">
        <v>0</v>
      </c>
      <c r="H47" s="6">
        <v>7460060.09</v>
      </c>
      <c r="I47" s="6">
        <v>0</v>
      </c>
      <c r="J47" s="6">
        <v>1026378.26</v>
      </c>
      <c r="K47" s="6">
        <f t="shared" si="0"/>
        <v>1068651.9100000001</v>
      </c>
      <c r="L47" s="6">
        <f t="shared" si="1"/>
        <v>11801997.91</v>
      </c>
      <c r="M47" s="6">
        <f t="shared" si="2"/>
        <v>87.4699496242809</v>
      </c>
      <c r="N47" s="6">
        <f t="shared" si="3"/>
        <v>11801997.91</v>
      </c>
      <c r="O47" s="6">
        <f t="shared" si="4"/>
        <v>1068651.9100000001</v>
      </c>
      <c r="P47" s="6">
        <f t="shared" si="5"/>
        <v>87.4699496242809</v>
      </c>
    </row>
    <row r="48" spans="1:16" ht="38.25">
      <c r="A48" s="4" t="s">
        <v>208</v>
      </c>
      <c r="B48" s="5" t="s">
        <v>209</v>
      </c>
      <c r="C48" s="6">
        <v>427872</v>
      </c>
      <c r="D48" s="6">
        <v>452220</v>
      </c>
      <c r="E48" s="6">
        <v>452220</v>
      </c>
      <c r="F48" s="6">
        <v>452220</v>
      </c>
      <c r="G48" s="6">
        <v>0</v>
      </c>
      <c r="H48" s="6">
        <v>452220</v>
      </c>
      <c r="I48" s="6">
        <v>0</v>
      </c>
      <c r="J48" s="6">
        <v>215531.5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0</v>
      </c>
      <c r="O48" s="6">
        <f t="shared" si="4"/>
        <v>0</v>
      </c>
      <c r="P48" s="6">
        <f t="shared" si="5"/>
        <v>100</v>
      </c>
    </row>
    <row r="49" spans="1:16" ht="38.25">
      <c r="A49" s="4" t="s">
        <v>210</v>
      </c>
      <c r="B49" s="5" t="s">
        <v>211</v>
      </c>
      <c r="C49" s="6">
        <v>63700</v>
      </c>
      <c r="D49" s="6">
        <v>78700</v>
      </c>
      <c r="E49" s="6">
        <v>41695</v>
      </c>
      <c r="F49" s="6">
        <v>22507</v>
      </c>
      <c r="G49" s="6">
        <v>0</v>
      </c>
      <c r="H49" s="6">
        <v>22507</v>
      </c>
      <c r="I49" s="6">
        <v>0</v>
      </c>
      <c r="J49" s="6">
        <v>0.37</v>
      </c>
      <c r="K49" s="6">
        <f t="shared" si="0"/>
        <v>19188</v>
      </c>
      <c r="L49" s="6">
        <f t="shared" si="1"/>
        <v>56193</v>
      </c>
      <c r="M49" s="6">
        <f t="shared" si="2"/>
        <v>53.980093536395245</v>
      </c>
      <c r="N49" s="6">
        <f t="shared" si="3"/>
        <v>56193</v>
      </c>
      <c r="O49" s="6">
        <f t="shared" si="4"/>
        <v>19188</v>
      </c>
      <c r="P49" s="6">
        <f t="shared" si="5"/>
        <v>53.980093536395245</v>
      </c>
    </row>
    <row r="50" spans="1:16" ht="12.75">
      <c r="A50" s="4" t="s">
        <v>212</v>
      </c>
      <c r="B50" s="5" t="s">
        <v>213</v>
      </c>
      <c r="C50" s="6">
        <v>1011866</v>
      </c>
      <c r="D50" s="6">
        <v>1602681</v>
      </c>
      <c r="E50" s="6">
        <v>1399994</v>
      </c>
      <c r="F50" s="6">
        <v>1183759.35</v>
      </c>
      <c r="G50" s="6">
        <v>0</v>
      </c>
      <c r="H50" s="6">
        <v>1183759.35</v>
      </c>
      <c r="I50" s="6">
        <v>0</v>
      </c>
      <c r="J50" s="6">
        <v>0</v>
      </c>
      <c r="K50" s="6">
        <f t="shared" si="0"/>
        <v>216234.6499999999</v>
      </c>
      <c r="L50" s="6">
        <f t="shared" si="1"/>
        <v>418921.6499999999</v>
      </c>
      <c r="M50" s="6">
        <f t="shared" si="2"/>
        <v>84.55460166257856</v>
      </c>
      <c r="N50" s="6">
        <f t="shared" si="3"/>
        <v>418921.6499999999</v>
      </c>
      <c r="O50" s="6">
        <f t="shared" si="4"/>
        <v>216234.6499999999</v>
      </c>
      <c r="P50" s="6">
        <f t="shared" si="5"/>
        <v>84.55460166257856</v>
      </c>
    </row>
    <row r="51" spans="1:16" ht="25.5">
      <c r="A51" s="4" t="s">
        <v>214</v>
      </c>
      <c r="B51" s="5" t="s">
        <v>215</v>
      </c>
      <c r="C51" s="6">
        <v>2526842</v>
      </c>
      <c r="D51" s="6">
        <v>3226842</v>
      </c>
      <c r="E51" s="6">
        <v>2458196</v>
      </c>
      <c r="F51" s="6">
        <v>2205420</v>
      </c>
      <c r="G51" s="6">
        <v>0</v>
      </c>
      <c r="H51" s="6">
        <v>2199330</v>
      </c>
      <c r="I51" s="6">
        <v>6090</v>
      </c>
      <c r="J51" s="6">
        <v>0</v>
      </c>
      <c r="K51" s="6">
        <f t="shared" si="0"/>
        <v>252776</v>
      </c>
      <c r="L51" s="6">
        <f t="shared" si="1"/>
        <v>1021422</v>
      </c>
      <c r="M51" s="6">
        <f t="shared" si="2"/>
        <v>89.71701198765274</v>
      </c>
      <c r="N51" s="6">
        <f t="shared" si="3"/>
        <v>1027512</v>
      </c>
      <c r="O51" s="6">
        <f t="shared" si="4"/>
        <v>258866</v>
      </c>
      <c r="P51" s="6">
        <f t="shared" si="5"/>
        <v>89.46926933409704</v>
      </c>
    </row>
    <row r="52" spans="1:16" ht="25.5">
      <c r="A52" s="4" t="s">
        <v>216</v>
      </c>
      <c r="B52" s="5" t="s">
        <v>217</v>
      </c>
      <c r="C52" s="6">
        <v>33109</v>
      </c>
      <c r="D52" s="6">
        <v>33109</v>
      </c>
      <c r="E52" s="6">
        <v>28120</v>
      </c>
      <c r="F52" s="6">
        <v>21222</v>
      </c>
      <c r="G52" s="6">
        <v>0</v>
      </c>
      <c r="H52" s="6">
        <v>21222</v>
      </c>
      <c r="I52" s="6">
        <v>0</v>
      </c>
      <c r="J52" s="6">
        <v>10641.37</v>
      </c>
      <c r="K52" s="6">
        <f t="shared" si="0"/>
        <v>6898</v>
      </c>
      <c r="L52" s="6">
        <f t="shared" si="1"/>
        <v>11887</v>
      </c>
      <c r="M52" s="6">
        <f t="shared" si="2"/>
        <v>75.46941678520625</v>
      </c>
      <c r="N52" s="6">
        <f t="shared" si="3"/>
        <v>11887</v>
      </c>
      <c r="O52" s="6">
        <f t="shared" si="4"/>
        <v>6898</v>
      </c>
      <c r="P52" s="6">
        <f t="shared" si="5"/>
        <v>75.46941678520625</v>
      </c>
    </row>
    <row r="53" spans="1:16" ht="12.75">
      <c r="A53" s="4" t="s">
        <v>218</v>
      </c>
      <c r="B53" s="5" t="s">
        <v>219</v>
      </c>
      <c r="C53" s="6">
        <v>9000</v>
      </c>
      <c r="D53" s="6">
        <v>9000</v>
      </c>
      <c r="E53" s="6">
        <v>7674</v>
      </c>
      <c r="F53" s="6">
        <v>2997</v>
      </c>
      <c r="G53" s="6">
        <v>0</v>
      </c>
      <c r="H53" s="6">
        <v>2997</v>
      </c>
      <c r="I53" s="6">
        <v>0</v>
      </c>
      <c r="J53" s="6">
        <v>0</v>
      </c>
      <c r="K53" s="6">
        <f t="shared" si="0"/>
        <v>4677</v>
      </c>
      <c r="L53" s="6">
        <f t="shared" si="1"/>
        <v>6003</v>
      </c>
      <c r="M53" s="6">
        <f t="shared" si="2"/>
        <v>39.0539483971853</v>
      </c>
      <c r="N53" s="6">
        <f t="shared" si="3"/>
        <v>6003</v>
      </c>
      <c r="O53" s="6">
        <f t="shared" si="4"/>
        <v>4677</v>
      </c>
      <c r="P53" s="6">
        <f t="shared" si="5"/>
        <v>39.0539483971853</v>
      </c>
    </row>
    <row r="54" spans="1:16" ht="25.5">
      <c r="A54" s="4" t="s">
        <v>220</v>
      </c>
      <c r="B54" s="5" t="s">
        <v>221</v>
      </c>
      <c r="C54" s="6">
        <v>707205</v>
      </c>
      <c r="D54" s="6">
        <v>734216</v>
      </c>
      <c r="E54" s="6">
        <v>601313</v>
      </c>
      <c r="F54" s="6">
        <v>527752.77</v>
      </c>
      <c r="G54" s="6">
        <v>8750</v>
      </c>
      <c r="H54" s="6">
        <v>526261.07</v>
      </c>
      <c r="I54" s="6">
        <v>1491.7</v>
      </c>
      <c r="J54" s="6">
        <v>10679.85</v>
      </c>
      <c r="K54" s="6">
        <f t="shared" si="0"/>
        <v>73560.22999999998</v>
      </c>
      <c r="L54" s="6">
        <f t="shared" si="1"/>
        <v>206463.22999999998</v>
      </c>
      <c r="M54" s="6">
        <f t="shared" si="2"/>
        <v>87.76673213451231</v>
      </c>
      <c r="N54" s="6">
        <f t="shared" si="3"/>
        <v>207954.93000000005</v>
      </c>
      <c r="O54" s="6">
        <f t="shared" si="4"/>
        <v>75051.93000000005</v>
      </c>
      <c r="P54" s="6">
        <f t="shared" si="5"/>
        <v>87.51865833600803</v>
      </c>
    </row>
    <row r="55" spans="1:16" ht="25.5">
      <c r="A55" s="4" t="s">
        <v>222</v>
      </c>
      <c r="B55" s="5" t="s">
        <v>223</v>
      </c>
      <c r="C55" s="6">
        <v>41400</v>
      </c>
      <c r="D55" s="6">
        <v>41400</v>
      </c>
      <c r="E55" s="6">
        <v>25200</v>
      </c>
      <c r="F55" s="6">
        <v>24500</v>
      </c>
      <c r="G55" s="6">
        <v>0</v>
      </c>
      <c r="H55" s="6">
        <v>24000</v>
      </c>
      <c r="I55" s="6">
        <v>500</v>
      </c>
      <c r="J55" s="6">
        <v>0</v>
      </c>
      <c r="K55" s="6">
        <f t="shared" si="0"/>
        <v>700</v>
      </c>
      <c r="L55" s="6">
        <f t="shared" si="1"/>
        <v>16900</v>
      </c>
      <c r="M55" s="6">
        <f t="shared" si="2"/>
        <v>97.22222222222221</v>
      </c>
      <c r="N55" s="6">
        <f t="shared" si="3"/>
        <v>17400</v>
      </c>
      <c r="O55" s="6">
        <f t="shared" si="4"/>
        <v>1200</v>
      </c>
      <c r="P55" s="6">
        <f t="shared" si="5"/>
        <v>95.23809523809523</v>
      </c>
    </row>
    <row r="56" spans="1:16" ht="25.5">
      <c r="A56" s="4" t="s">
        <v>224</v>
      </c>
      <c r="B56" s="5" t="s">
        <v>225</v>
      </c>
      <c r="C56" s="6">
        <v>42600</v>
      </c>
      <c r="D56" s="6">
        <v>42600</v>
      </c>
      <c r="E56" s="6">
        <v>37800</v>
      </c>
      <c r="F56" s="6">
        <v>26647.82</v>
      </c>
      <c r="G56" s="6">
        <v>0</v>
      </c>
      <c r="H56" s="6">
        <v>26647.82</v>
      </c>
      <c r="I56" s="6">
        <v>0</v>
      </c>
      <c r="J56" s="6">
        <v>145.14</v>
      </c>
      <c r="K56" s="6">
        <f t="shared" si="0"/>
        <v>11152.18</v>
      </c>
      <c r="L56" s="6">
        <f t="shared" si="1"/>
        <v>15952.18</v>
      </c>
      <c r="M56" s="6">
        <f t="shared" si="2"/>
        <v>70.4968783068783</v>
      </c>
      <c r="N56" s="6">
        <f t="shared" si="3"/>
        <v>15952.18</v>
      </c>
      <c r="O56" s="6">
        <f t="shared" si="4"/>
        <v>11152.18</v>
      </c>
      <c r="P56" s="6">
        <f t="shared" si="5"/>
        <v>70.4968783068783</v>
      </c>
    </row>
    <row r="57" spans="1:16" ht="51">
      <c r="A57" s="4" t="s">
        <v>226</v>
      </c>
      <c r="B57" s="5" t="s">
        <v>227</v>
      </c>
      <c r="C57" s="6">
        <v>199000</v>
      </c>
      <c r="D57" s="6">
        <v>420280</v>
      </c>
      <c r="E57" s="6">
        <v>420280</v>
      </c>
      <c r="F57" s="6">
        <v>419013</v>
      </c>
      <c r="G57" s="6">
        <v>0</v>
      </c>
      <c r="H57" s="6">
        <v>419013</v>
      </c>
      <c r="I57" s="6">
        <v>0</v>
      </c>
      <c r="J57" s="6">
        <v>0</v>
      </c>
      <c r="K57" s="6">
        <f t="shared" si="0"/>
        <v>1267</v>
      </c>
      <c r="L57" s="6">
        <f t="shared" si="1"/>
        <v>1267</v>
      </c>
      <c r="M57" s="6">
        <f t="shared" si="2"/>
        <v>99.69853431045969</v>
      </c>
      <c r="N57" s="6">
        <f t="shared" si="3"/>
        <v>1267</v>
      </c>
      <c r="O57" s="6">
        <f t="shared" si="4"/>
        <v>1267</v>
      </c>
      <c r="P57" s="6">
        <f t="shared" si="5"/>
        <v>99.69853431045969</v>
      </c>
    </row>
    <row r="58" spans="1:16" ht="25.5">
      <c r="A58" s="4" t="s">
        <v>228</v>
      </c>
      <c r="B58" s="5" t="s">
        <v>229</v>
      </c>
      <c r="C58" s="6">
        <v>2239800</v>
      </c>
      <c r="D58" s="6">
        <v>2500081</v>
      </c>
      <c r="E58" s="6">
        <v>2182758</v>
      </c>
      <c r="F58" s="6">
        <v>1878406.61</v>
      </c>
      <c r="G58" s="6">
        <v>9.01</v>
      </c>
      <c r="H58" s="6">
        <v>1877989.53</v>
      </c>
      <c r="I58" s="6">
        <v>417.08</v>
      </c>
      <c r="J58" s="6">
        <v>426.09</v>
      </c>
      <c r="K58" s="6">
        <f t="shared" si="0"/>
        <v>304351.3899999999</v>
      </c>
      <c r="L58" s="6">
        <f t="shared" si="1"/>
        <v>621674.3899999999</v>
      </c>
      <c r="M58" s="6">
        <f t="shared" si="2"/>
        <v>86.05656742524825</v>
      </c>
      <c r="N58" s="6">
        <f t="shared" si="3"/>
        <v>622091.47</v>
      </c>
      <c r="O58" s="6">
        <f t="shared" si="4"/>
        <v>304768.47</v>
      </c>
      <c r="P58" s="6">
        <f t="shared" si="5"/>
        <v>86.03745948932497</v>
      </c>
    </row>
    <row r="59" spans="1:16" ht="51">
      <c r="A59" s="4" t="s">
        <v>230</v>
      </c>
      <c r="B59" s="5" t="s">
        <v>231</v>
      </c>
      <c r="C59" s="6">
        <v>760115</v>
      </c>
      <c r="D59" s="6">
        <v>760115</v>
      </c>
      <c r="E59" s="6">
        <v>671950</v>
      </c>
      <c r="F59" s="6">
        <v>671949.12</v>
      </c>
      <c r="G59" s="6">
        <v>0</v>
      </c>
      <c r="H59" s="6">
        <v>654754.12</v>
      </c>
      <c r="I59" s="6">
        <v>17195</v>
      </c>
      <c r="J59" s="6">
        <v>17195</v>
      </c>
      <c r="K59" s="6">
        <f t="shared" si="0"/>
        <v>0.8800000000046566</v>
      </c>
      <c r="L59" s="6">
        <f t="shared" si="1"/>
        <v>88165.88</v>
      </c>
      <c r="M59" s="6">
        <f t="shared" si="2"/>
        <v>99.99986903787484</v>
      </c>
      <c r="N59" s="6">
        <f t="shared" si="3"/>
        <v>105360.88</v>
      </c>
      <c r="O59" s="6">
        <f t="shared" si="4"/>
        <v>17195.880000000005</v>
      </c>
      <c r="P59" s="6">
        <f t="shared" si="5"/>
        <v>97.44089887640449</v>
      </c>
    </row>
    <row r="60" spans="1:16" ht="25.5">
      <c r="A60" s="4" t="s">
        <v>232</v>
      </c>
      <c r="B60" s="5" t="s">
        <v>233</v>
      </c>
      <c r="C60" s="6">
        <v>80000</v>
      </c>
      <c r="D60" s="6">
        <v>101000</v>
      </c>
      <c r="E60" s="6">
        <v>89267</v>
      </c>
      <c r="F60" s="6">
        <v>89264.96</v>
      </c>
      <c r="G60" s="6">
        <v>0</v>
      </c>
      <c r="H60" s="6">
        <v>81697.96</v>
      </c>
      <c r="I60" s="6">
        <v>7567</v>
      </c>
      <c r="J60" s="6">
        <v>7567</v>
      </c>
      <c r="K60" s="6">
        <f t="shared" si="0"/>
        <v>2.039999999993597</v>
      </c>
      <c r="L60" s="6">
        <f t="shared" si="1"/>
        <v>11735.039999999994</v>
      </c>
      <c r="M60" s="6">
        <f t="shared" si="2"/>
        <v>99.99771472100552</v>
      </c>
      <c r="N60" s="6">
        <f t="shared" si="3"/>
        <v>19302.039999999994</v>
      </c>
      <c r="O60" s="6">
        <f t="shared" si="4"/>
        <v>7569.039999999994</v>
      </c>
      <c r="P60" s="6">
        <f t="shared" si="5"/>
        <v>91.52089798021666</v>
      </c>
    </row>
    <row r="61" spans="1:16" ht="25.5">
      <c r="A61" s="4" t="s">
        <v>234</v>
      </c>
      <c r="B61" s="5" t="s">
        <v>235</v>
      </c>
      <c r="C61" s="6">
        <v>13203149</v>
      </c>
      <c r="D61" s="6">
        <v>13803149</v>
      </c>
      <c r="E61" s="6">
        <v>11251057</v>
      </c>
      <c r="F61" s="6">
        <v>11161117</v>
      </c>
      <c r="G61" s="6">
        <v>0</v>
      </c>
      <c r="H61" s="6">
        <v>11161117</v>
      </c>
      <c r="I61" s="6">
        <v>0</v>
      </c>
      <c r="J61" s="6">
        <v>0</v>
      </c>
      <c r="K61" s="6">
        <f t="shared" si="0"/>
        <v>89940</v>
      </c>
      <c r="L61" s="6">
        <f t="shared" si="1"/>
        <v>2642032</v>
      </c>
      <c r="M61" s="6">
        <f t="shared" si="2"/>
        <v>99.2006084406114</v>
      </c>
      <c r="N61" s="6">
        <f t="shared" si="3"/>
        <v>2642032</v>
      </c>
      <c r="O61" s="6">
        <f t="shared" si="4"/>
        <v>89940</v>
      </c>
      <c r="P61" s="6">
        <f t="shared" si="5"/>
        <v>99.2006084406114</v>
      </c>
    </row>
    <row r="62" spans="1:16" ht="38.25">
      <c r="A62" s="4" t="s">
        <v>236</v>
      </c>
      <c r="B62" s="5" t="s">
        <v>237</v>
      </c>
      <c r="C62" s="6">
        <v>37280</v>
      </c>
      <c r="D62" s="6">
        <v>37280</v>
      </c>
      <c r="E62" s="6">
        <v>33919</v>
      </c>
      <c r="F62" s="6">
        <v>26929</v>
      </c>
      <c r="G62" s="6">
        <v>0</v>
      </c>
      <c r="H62" s="6">
        <v>26928.06</v>
      </c>
      <c r="I62" s="6">
        <v>0.94</v>
      </c>
      <c r="J62" s="6">
        <v>0</v>
      </c>
      <c r="K62" s="6">
        <f t="shared" si="0"/>
        <v>6990</v>
      </c>
      <c r="L62" s="6">
        <f t="shared" si="1"/>
        <v>10351</v>
      </c>
      <c r="M62" s="6">
        <f t="shared" si="2"/>
        <v>79.3920811344674</v>
      </c>
      <c r="N62" s="6">
        <f t="shared" si="3"/>
        <v>10351.939999999999</v>
      </c>
      <c r="O62" s="6">
        <f t="shared" si="4"/>
        <v>6990.939999999999</v>
      </c>
      <c r="P62" s="6">
        <f t="shared" si="5"/>
        <v>79.38930982635102</v>
      </c>
    </row>
    <row r="63" spans="1:16" ht="12.75">
      <c r="A63" s="11" t="s">
        <v>238</v>
      </c>
      <c r="B63" s="12" t="s">
        <v>239</v>
      </c>
      <c r="C63" s="13">
        <v>4816299</v>
      </c>
      <c r="D63" s="13">
        <v>5240743</v>
      </c>
      <c r="E63" s="13">
        <v>4672696</v>
      </c>
      <c r="F63" s="13">
        <v>3195075.68</v>
      </c>
      <c r="G63" s="13">
        <v>0</v>
      </c>
      <c r="H63" s="13">
        <v>3141153.26</v>
      </c>
      <c r="I63" s="13">
        <v>53922.42</v>
      </c>
      <c r="J63" s="13">
        <v>26218.05</v>
      </c>
      <c r="K63" s="13">
        <f t="shared" si="0"/>
        <v>1477620.3199999998</v>
      </c>
      <c r="L63" s="13">
        <f t="shared" si="1"/>
        <v>2045667.3199999998</v>
      </c>
      <c r="M63" s="13">
        <f t="shared" si="2"/>
        <v>68.37756361637906</v>
      </c>
      <c r="N63" s="13">
        <f t="shared" si="3"/>
        <v>2099589.74</v>
      </c>
      <c r="O63" s="13">
        <f t="shared" si="4"/>
        <v>1531542.7400000002</v>
      </c>
      <c r="P63" s="13">
        <f t="shared" si="5"/>
        <v>67.22357414220826</v>
      </c>
    </row>
    <row r="64" spans="1:16" ht="12.75">
      <c r="A64" s="4" t="s">
        <v>240</v>
      </c>
      <c r="B64" s="5" t="s">
        <v>241</v>
      </c>
      <c r="C64" s="6">
        <v>520000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0"/>
        <v>0</v>
      </c>
      <c r="L64" s="6">
        <f t="shared" si="1"/>
        <v>0</v>
      </c>
      <c r="M64" s="6">
        <f t="shared" si="2"/>
        <v>0</v>
      </c>
      <c r="N64" s="6">
        <f t="shared" si="3"/>
        <v>0</v>
      </c>
      <c r="O64" s="6">
        <f t="shared" si="4"/>
        <v>0</v>
      </c>
      <c r="P64" s="6">
        <f t="shared" si="5"/>
        <v>0</v>
      </c>
    </row>
    <row r="65" spans="1:16" ht="12.75">
      <c r="A65" s="4" t="s">
        <v>242</v>
      </c>
      <c r="B65" s="5" t="s">
        <v>243</v>
      </c>
      <c r="C65" s="6">
        <v>3989000</v>
      </c>
      <c r="D65" s="6">
        <v>3913421</v>
      </c>
      <c r="E65" s="6">
        <v>3385728</v>
      </c>
      <c r="F65" s="6">
        <v>2018856.68</v>
      </c>
      <c r="G65" s="6">
        <v>0</v>
      </c>
      <c r="H65" s="6">
        <v>1987720.21</v>
      </c>
      <c r="I65" s="6">
        <v>31136.47</v>
      </c>
      <c r="J65" s="6">
        <v>26218.05</v>
      </c>
      <c r="K65" s="6">
        <f t="shared" si="0"/>
        <v>1366871.32</v>
      </c>
      <c r="L65" s="6">
        <f t="shared" si="1"/>
        <v>1894564.32</v>
      </c>
      <c r="M65" s="6">
        <f t="shared" si="2"/>
        <v>59.62843677932781</v>
      </c>
      <c r="N65" s="6">
        <f t="shared" si="3"/>
        <v>1925700.79</v>
      </c>
      <c r="O65" s="6">
        <f t="shared" si="4"/>
        <v>1398007.79</v>
      </c>
      <c r="P65" s="6">
        <f t="shared" si="5"/>
        <v>58.70879793060754</v>
      </c>
    </row>
    <row r="66" spans="1:16" ht="38.25">
      <c r="A66" s="4" t="s">
        <v>244</v>
      </c>
      <c r="B66" s="5" t="s">
        <v>245</v>
      </c>
      <c r="C66" s="6">
        <v>307299</v>
      </c>
      <c r="D66" s="6">
        <v>807322</v>
      </c>
      <c r="E66" s="6">
        <v>796968</v>
      </c>
      <c r="F66" s="6">
        <v>686219</v>
      </c>
      <c r="G66" s="6">
        <v>0</v>
      </c>
      <c r="H66" s="6">
        <v>663592.54</v>
      </c>
      <c r="I66" s="6">
        <v>22626.46</v>
      </c>
      <c r="J66" s="6">
        <v>0</v>
      </c>
      <c r="K66" s="6">
        <f t="shared" si="0"/>
        <v>110749</v>
      </c>
      <c r="L66" s="6">
        <f t="shared" si="1"/>
        <v>121103</v>
      </c>
      <c r="M66" s="6">
        <f t="shared" si="2"/>
        <v>86.10370805352285</v>
      </c>
      <c r="N66" s="6">
        <f t="shared" si="3"/>
        <v>143729.45999999996</v>
      </c>
      <c r="O66" s="6">
        <f t="shared" si="4"/>
        <v>133375.45999999996</v>
      </c>
      <c r="P66" s="6">
        <f t="shared" si="5"/>
        <v>83.26464048744742</v>
      </c>
    </row>
    <row r="67" spans="1:16" ht="76.5">
      <c r="A67" s="4" t="s">
        <v>246</v>
      </c>
      <c r="B67" s="5" t="s">
        <v>247</v>
      </c>
      <c r="C67" s="6">
        <v>0</v>
      </c>
      <c r="D67" s="6">
        <v>520000</v>
      </c>
      <c r="E67" s="6">
        <v>490000</v>
      </c>
      <c r="F67" s="6">
        <v>490000</v>
      </c>
      <c r="G67" s="6">
        <v>0</v>
      </c>
      <c r="H67" s="6">
        <v>489840.51</v>
      </c>
      <c r="I67" s="6">
        <v>159.49</v>
      </c>
      <c r="J67" s="6">
        <v>0</v>
      </c>
      <c r="K67" s="6">
        <f t="shared" si="0"/>
        <v>0</v>
      </c>
      <c r="L67" s="6">
        <f t="shared" si="1"/>
        <v>30000</v>
      </c>
      <c r="M67" s="6">
        <f t="shared" si="2"/>
        <v>100</v>
      </c>
      <c r="N67" s="6">
        <f t="shared" si="3"/>
        <v>30159.48999999999</v>
      </c>
      <c r="O67" s="6">
        <f t="shared" si="4"/>
        <v>159.4899999999907</v>
      </c>
      <c r="P67" s="6">
        <f t="shared" si="5"/>
        <v>99.96745102040816</v>
      </c>
    </row>
    <row r="68" spans="1:16" ht="12.75">
      <c r="A68" s="11" t="s">
        <v>248</v>
      </c>
      <c r="B68" s="12" t="s">
        <v>249</v>
      </c>
      <c r="C68" s="13">
        <v>11362520</v>
      </c>
      <c r="D68" s="13">
        <v>12094061</v>
      </c>
      <c r="E68" s="13">
        <v>10330913</v>
      </c>
      <c r="F68" s="13">
        <v>9449201.829999994</v>
      </c>
      <c r="G68" s="13">
        <v>0</v>
      </c>
      <c r="H68" s="13">
        <v>8783981.659999996</v>
      </c>
      <c r="I68" s="13">
        <v>665220.17</v>
      </c>
      <c r="J68" s="13">
        <v>281649.57</v>
      </c>
      <c r="K68" s="13">
        <f t="shared" si="0"/>
        <v>881711.1700000055</v>
      </c>
      <c r="L68" s="13">
        <f t="shared" si="1"/>
        <v>2644859.1700000055</v>
      </c>
      <c r="M68" s="13">
        <f t="shared" si="2"/>
        <v>91.46531221393495</v>
      </c>
      <c r="N68" s="13">
        <f t="shared" si="3"/>
        <v>3310079.3400000036</v>
      </c>
      <c r="O68" s="13">
        <f t="shared" si="4"/>
        <v>1546931.3400000036</v>
      </c>
      <c r="P68" s="13">
        <f t="shared" si="5"/>
        <v>85.02618945682727</v>
      </c>
    </row>
    <row r="69" spans="1:16" ht="12.75">
      <c r="A69" s="4" t="s">
        <v>250</v>
      </c>
      <c r="B69" s="5" t="s">
        <v>251</v>
      </c>
      <c r="C69" s="6">
        <v>2432379</v>
      </c>
      <c r="D69" s="6">
        <v>2579079</v>
      </c>
      <c r="E69" s="6">
        <v>2195682</v>
      </c>
      <c r="F69" s="6">
        <v>2127484.5</v>
      </c>
      <c r="G69" s="6">
        <v>0</v>
      </c>
      <c r="H69" s="6">
        <v>1876740.09</v>
      </c>
      <c r="I69" s="6">
        <v>250744.41</v>
      </c>
      <c r="J69" s="6">
        <v>152570.16</v>
      </c>
      <c r="K69" s="6">
        <f aca="true" t="shared" si="6" ref="K69:K104">E69-F69</f>
        <v>68197.5</v>
      </c>
      <c r="L69" s="6">
        <f aca="true" t="shared" si="7" ref="L69:L104">D69-F69</f>
        <v>451594.5</v>
      </c>
      <c r="M69" s="6">
        <f aca="true" t="shared" si="8" ref="M69:M104">IF(E69=0,0,(F69/E69)*100)</f>
        <v>96.89401743968389</v>
      </c>
      <c r="N69" s="6">
        <f aca="true" t="shared" si="9" ref="N69:N104">D69-H69</f>
        <v>702338.9099999999</v>
      </c>
      <c r="O69" s="6">
        <f aca="true" t="shared" si="10" ref="O69:O104">E69-H69</f>
        <v>318941.9099999999</v>
      </c>
      <c r="P69" s="6">
        <f aca="true" t="shared" si="11" ref="P69:P104">IF(E69=0,0,(H69/E69)*100)</f>
        <v>85.47413013359858</v>
      </c>
    </row>
    <row r="70" spans="1:16" ht="12.75">
      <c r="A70" s="4" t="s">
        <v>252</v>
      </c>
      <c r="B70" s="5" t="s">
        <v>253</v>
      </c>
      <c r="C70" s="6">
        <v>392058</v>
      </c>
      <c r="D70" s="6">
        <v>396758</v>
      </c>
      <c r="E70" s="6">
        <v>344026</v>
      </c>
      <c r="F70" s="6">
        <v>315080.37</v>
      </c>
      <c r="G70" s="6">
        <v>0</v>
      </c>
      <c r="H70" s="6">
        <v>272621.09</v>
      </c>
      <c r="I70" s="6">
        <v>42459.28</v>
      </c>
      <c r="J70" s="6">
        <v>25541.16</v>
      </c>
      <c r="K70" s="6">
        <f t="shared" si="6"/>
        <v>28945.630000000005</v>
      </c>
      <c r="L70" s="6">
        <f t="shared" si="7"/>
        <v>81677.63</v>
      </c>
      <c r="M70" s="6">
        <f t="shared" si="8"/>
        <v>91.58620860051275</v>
      </c>
      <c r="N70" s="6">
        <f t="shared" si="9"/>
        <v>124136.90999999997</v>
      </c>
      <c r="O70" s="6">
        <f t="shared" si="10"/>
        <v>71404.90999999997</v>
      </c>
      <c r="P70" s="6">
        <f t="shared" si="11"/>
        <v>79.24432746362194</v>
      </c>
    </row>
    <row r="71" spans="1:16" ht="25.5">
      <c r="A71" s="4" t="s">
        <v>254</v>
      </c>
      <c r="B71" s="5" t="s">
        <v>255</v>
      </c>
      <c r="C71" s="6">
        <v>4938637</v>
      </c>
      <c r="D71" s="6">
        <v>5489778</v>
      </c>
      <c r="E71" s="6">
        <v>4785307</v>
      </c>
      <c r="F71" s="6">
        <v>4140519.94</v>
      </c>
      <c r="G71" s="6">
        <v>0</v>
      </c>
      <c r="H71" s="6">
        <v>4039326.11</v>
      </c>
      <c r="I71" s="6">
        <v>101193.83</v>
      </c>
      <c r="J71" s="6">
        <v>85176.29</v>
      </c>
      <c r="K71" s="6">
        <f t="shared" si="6"/>
        <v>644787.06</v>
      </c>
      <c r="L71" s="6">
        <f t="shared" si="7"/>
        <v>1349258.06</v>
      </c>
      <c r="M71" s="6">
        <f t="shared" si="8"/>
        <v>86.52569082819555</v>
      </c>
      <c r="N71" s="6">
        <f t="shared" si="9"/>
        <v>1450451.8900000001</v>
      </c>
      <c r="O71" s="6">
        <f t="shared" si="10"/>
        <v>745980.8900000001</v>
      </c>
      <c r="P71" s="6">
        <f t="shared" si="11"/>
        <v>84.4110129193383</v>
      </c>
    </row>
    <row r="72" spans="1:16" ht="12.75">
      <c r="A72" s="4" t="s">
        <v>256</v>
      </c>
      <c r="B72" s="5" t="s">
        <v>257</v>
      </c>
      <c r="C72" s="6">
        <v>3025696</v>
      </c>
      <c r="D72" s="6">
        <v>3025696</v>
      </c>
      <c r="E72" s="6">
        <v>2533214</v>
      </c>
      <c r="F72" s="6">
        <v>2485085.11</v>
      </c>
      <c r="G72" s="6">
        <v>0</v>
      </c>
      <c r="H72" s="6">
        <v>2241155.77</v>
      </c>
      <c r="I72" s="6">
        <v>243929.34</v>
      </c>
      <c r="J72" s="6">
        <v>3626.06</v>
      </c>
      <c r="K72" s="6">
        <f t="shared" si="6"/>
        <v>48128.89000000013</v>
      </c>
      <c r="L72" s="6">
        <f t="shared" si="7"/>
        <v>540610.8900000001</v>
      </c>
      <c r="M72" s="6">
        <f t="shared" si="8"/>
        <v>98.10008589878312</v>
      </c>
      <c r="N72" s="6">
        <f t="shared" si="9"/>
        <v>784540.23</v>
      </c>
      <c r="O72" s="6">
        <f t="shared" si="10"/>
        <v>292058.23</v>
      </c>
      <c r="P72" s="6">
        <f t="shared" si="11"/>
        <v>88.47084257390019</v>
      </c>
    </row>
    <row r="73" spans="1:16" ht="12.75">
      <c r="A73" s="4" t="s">
        <v>258</v>
      </c>
      <c r="B73" s="5" t="s">
        <v>259</v>
      </c>
      <c r="C73" s="6">
        <v>573750</v>
      </c>
      <c r="D73" s="6">
        <v>602750</v>
      </c>
      <c r="E73" s="6">
        <v>472684</v>
      </c>
      <c r="F73" s="6">
        <v>381031.91</v>
      </c>
      <c r="G73" s="6">
        <v>0</v>
      </c>
      <c r="H73" s="6">
        <v>354138.6</v>
      </c>
      <c r="I73" s="6">
        <v>26893.31</v>
      </c>
      <c r="J73" s="6">
        <v>14735.9</v>
      </c>
      <c r="K73" s="6">
        <f t="shared" si="6"/>
        <v>91652.09000000003</v>
      </c>
      <c r="L73" s="6">
        <f t="shared" si="7"/>
        <v>221718.09000000003</v>
      </c>
      <c r="M73" s="6">
        <f t="shared" si="8"/>
        <v>80.61028297974968</v>
      </c>
      <c r="N73" s="6">
        <f t="shared" si="9"/>
        <v>248611.40000000002</v>
      </c>
      <c r="O73" s="6">
        <f t="shared" si="10"/>
        <v>118545.40000000002</v>
      </c>
      <c r="P73" s="6">
        <f t="shared" si="11"/>
        <v>74.92079274949013</v>
      </c>
    </row>
    <row r="74" spans="1:16" ht="12.75">
      <c r="A74" s="11" t="s">
        <v>260</v>
      </c>
      <c r="B74" s="12" t="s">
        <v>261</v>
      </c>
      <c r="C74" s="13">
        <v>200000</v>
      </c>
      <c r="D74" s="13">
        <v>290000</v>
      </c>
      <c r="E74" s="13">
        <v>233200</v>
      </c>
      <c r="F74" s="13">
        <v>233200</v>
      </c>
      <c r="G74" s="13">
        <v>0</v>
      </c>
      <c r="H74" s="13">
        <v>224800</v>
      </c>
      <c r="I74" s="13">
        <v>8400</v>
      </c>
      <c r="J74" s="13">
        <v>8400</v>
      </c>
      <c r="K74" s="13">
        <f t="shared" si="6"/>
        <v>0</v>
      </c>
      <c r="L74" s="13">
        <f t="shared" si="7"/>
        <v>56800</v>
      </c>
      <c r="M74" s="13">
        <f t="shared" si="8"/>
        <v>100</v>
      </c>
      <c r="N74" s="13">
        <f t="shared" si="9"/>
        <v>65200</v>
      </c>
      <c r="O74" s="13">
        <f t="shared" si="10"/>
        <v>8400</v>
      </c>
      <c r="P74" s="13">
        <f t="shared" si="11"/>
        <v>96.39794168096056</v>
      </c>
    </row>
    <row r="75" spans="1:16" ht="12.75">
      <c r="A75" s="4" t="s">
        <v>262</v>
      </c>
      <c r="B75" s="5" t="s">
        <v>263</v>
      </c>
      <c r="C75" s="6">
        <v>200000</v>
      </c>
      <c r="D75" s="6">
        <v>290000</v>
      </c>
      <c r="E75" s="6">
        <v>233200</v>
      </c>
      <c r="F75" s="6">
        <v>233200</v>
      </c>
      <c r="G75" s="6">
        <v>0</v>
      </c>
      <c r="H75" s="6">
        <v>224800</v>
      </c>
      <c r="I75" s="6">
        <v>8400</v>
      </c>
      <c r="J75" s="6">
        <v>8400</v>
      </c>
      <c r="K75" s="6">
        <f t="shared" si="6"/>
        <v>0</v>
      </c>
      <c r="L75" s="6">
        <f t="shared" si="7"/>
        <v>56800</v>
      </c>
      <c r="M75" s="6">
        <f t="shared" si="8"/>
        <v>100</v>
      </c>
      <c r="N75" s="6">
        <f t="shared" si="9"/>
        <v>65200</v>
      </c>
      <c r="O75" s="6">
        <f t="shared" si="10"/>
        <v>8400</v>
      </c>
      <c r="P75" s="6">
        <f t="shared" si="11"/>
        <v>96.39794168096056</v>
      </c>
    </row>
    <row r="76" spans="1:16" ht="12.75">
      <c r="A76" s="11" t="s">
        <v>264</v>
      </c>
      <c r="B76" s="12" t="s">
        <v>265</v>
      </c>
      <c r="C76" s="13">
        <v>1181000</v>
      </c>
      <c r="D76" s="13">
        <v>1531404</v>
      </c>
      <c r="E76" s="13">
        <v>1387481</v>
      </c>
      <c r="F76" s="13">
        <v>1137263.41</v>
      </c>
      <c r="G76" s="13">
        <v>0</v>
      </c>
      <c r="H76" s="13">
        <v>1104510.29</v>
      </c>
      <c r="I76" s="13">
        <v>32753.12</v>
      </c>
      <c r="J76" s="13">
        <v>0</v>
      </c>
      <c r="K76" s="13">
        <f t="shared" si="6"/>
        <v>250217.59000000008</v>
      </c>
      <c r="L76" s="13">
        <f t="shared" si="7"/>
        <v>394140.5900000001</v>
      </c>
      <c r="M76" s="13">
        <f t="shared" si="8"/>
        <v>81.9660528684717</v>
      </c>
      <c r="N76" s="13">
        <f t="shared" si="9"/>
        <v>426893.70999999996</v>
      </c>
      <c r="O76" s="13">
        <f t="shared" si="10"/>
        <v>282970.70999999996</v>
      </c>
      <c r="P76" s="13">
        <f t="shared" si="11"/>
        <v>79.60543531767283</v>
      </c>
    </row>
    <row r="77" spans="1:16" ht="12.75">
      <c r="A77" s="4" t="s">
        <v>266</v>
      </c>
      <c r="B77" s="5" t="s">
        <v>267</v>
      </c>
      <c r="C77" s="6">
        <v>59000</v>
      </c>
      <c r="D77" s="6">
        <v>59000</v>
      </c>
      <c r="E77" s="6">
        <v>56048</v>
      </c>
      <c r="F77" s="6">
        <v>47559.95</v>
      </c>
      <c r="G77" s="6">
        <v>0</v>
      </c>
      <c r="H77" s="6">
        <v>47559.95</v>
      </c>
      <c r="I77" s="6">
        <v>0</v>
      </c>
      <c r="J77" s="6">
        <v>0</v>
      </c>
      <c r="K77" s="6">
        <f t="shared" si="6"/>
        <v>8488.050000000003</v>
      </c>
      <c r="L77" s="6">
        <f t="shared" si="7"/>
        <v>11440.050000000003</v>
      </c>
      <c r="M77" s="6">
        <f t="shared" si="8"/>
        <v>84.8557486440194</v>
      </c>
      <c r="N77" s="6">
        <f t="shared" si="9"/>
        <v>11440.050000000003</v>
      </c>
      <c r="O77" s="6">
        <f t="shared" si="10"/>
        <v>8488.050000000003</v>
      </c>
      <c r="P77" s="6">
        <f t="shared" si="11"/>
        <v>84.8557486440194</v>
      </c>
    </row>
    <row r="78" spans="1:16" ht="25.5">
      <c r="A78" s="4" t="s">
        <v>268</v>
      </c>
      <c r="B78" s="5" t="s">
        <v>269</v>
      </c>
      <c r="C78" s="6">
        <v>26000</v>
      </c>
      <c r="D78" s="6">
        <v>26000</v>
      </c>
      <c r="E78" s="6">
        <v>17200</v>
      </c>
      <c r="F78" s="6">
        <v>9178.09</v>
      </c>
      <c r="G78" s="6">
        <v>0</v>
      </c>
      <c r="H78" s="6">
        <v>9178.09</v>
      </c>
      <c r="I78" s="6">
        <v>0</v>
      </c>
      <c r="J78" s="6">
        <v>0</v>
      </c>
      <c r="K78" s="6">
        <f t="shared" si="6"/>
        <v>8021.91</v>
      </c>
      <c r="L78" s="6">
        <f t="shared" si="7"/>
        <v>16821.91</v>
      </c>
      <c r="M78" s="6">
        <f t="shared" si="8"/>
        <v>53.36098837209302</v>
      </c>
      <c r="N78" s="6">
        <f t="shared" si="9"/>
        <v>16821.91</v>
      </c>
      <c r="O78" s="6">
        <f t="shared" si="10"/>
        <v>8021.91</v>
      </c>
      <c r="P78" s="6">
        <f t="shared" si="11"/>
        <v>53.36098837209302</v>
      </c>
    </row>
    <row r="79" spans="1:16" ht="25.5">
      <c r="A79" s="4" t="s">
        <v>270</v>
      </c>
      <c r="B79" s="5" t="s">
        <v>271</v>
      </c>
      <c r="C79" s="6">
        <v>921200</v>
      </c>
      <c r="D79" s="6">
        <v>1125696</v>
      </c>
      <c r="E79" s="6">
        <v>1017669</v>
      </c>
      <c r="F79" s="6">
        <v>836135.73</v>
      </c>
      <c r="G79" s="6">
        <v>0</v>
      </c>
      <c r="H79" s="6">
        <v>836106.15</v>
      </c>
      <c r="I79" s="6">
        <v>29.58</v>
      </c>
      <c r="J79" s="6">
        <v>0</v>
      </c>
      <c r="K79" s="6">
        <f t="shared" si="6"/>
        <v>181533.27000000002</v>
      </c>
      <c r="L79" s="6">
        <f t="shared" si="7"/>
        <v>289560.27</v>
      </c>
      <c r="M79" s="6">
        <f t="shared" si="8"/>
        <v>82.16185518081026</v>
      </c>
      <c r="N79" s="6">
        <f t="shared" si="9"/>
        <v>289589.85</v>
      </c>
      <c r="O79" s="6">
        <f t="shared" si="10"/>
        <v>181562.84999999998</v>
      </c>
      <c r="P79" s="6">
        <f t="shared" si="11"/>
        <v>82.15894853827719</v>
      </c>
    </row>
    <row r="80" spans="1:16" ht="12.75">
      <c r="A80" s="4" t="s">
        <v>272</v>
      </c>
      <c r="B80" s="5" t="s">
        <v>273</v>
      </c>
      <c r="C80" s="6">
        <v>80000</v>
      </c>
      <c r="D80" s="6">
        <v>102000</v>
      </c>
      <c r="E80" s="6">
        <v>99256</v>
      </c>
      <c r="F80" s="6">
        <v>72000</v>
      </c>
      <c r="G80" s="6">
        <v>0</v>
      </c>
      <c r="H80" s="6">
        <v>65000</v>
      </c>
      <c r="I80" s="6">
        <v>7000</v>
      </c>
      <c r="J80" s="6">
        <v>0</v>
      </c>
      <c r="K80" s="6">
        <f t="shared" si="6"/>
        <v>27256</v>
      </c>
      <c r="L80" s="6">
        <f t="shared" si="7"/>
        <v>30000</v>
      </c>
      <c r="M80" s="6">
        <f t="shared" si="8"/>
        <v>72.5396953332796</v>
      </c>
      <c r="N80" s="6">
        <f t="shared" si="9"/>
        <v>37000</v>
      </c>
      <c r="O80" s="6">
        <f t="shared" si="10"/>
        <v>34256</v>
      </c>
      <c r="P80" s="6">
        <f t="shared" si="11"/>
        <v>65.4872249536552</v>
      </c>
    </row>
    <row r="81" spans="1:16" ht="38.25">
      <c r="A81" s="4" t="s">
        <v>274</v>
      </c>
      <c r="B81" s="5" t="s">
        <v>275</v>
      </c>
      <c r="C81" s="6">
        <v>36500</v>
      </c>
      <c r="D81" s="6">
        <v>41500</v>
      </c>
      <c r="E81" s="6">
        <v>35500</v>
      </c>
      <c r="F81" s="6">
        <v>35300</v>
      </c>
      <c r="G81" s="6">
        <v>0</v>
      </c>
      <c r="H81" s="6">
        <v>35300</v>
      </c>
      <c r="I81" s="6">
        <v>0</v>
      </c>
      <c r="J81" s="6">
        <v>0</v>
      </c>
      <c r="K81" s="6">
        <f t="shared" si="6"/>
        <v>200</v>
      </c>
      <c r="L81" s="6">
        <f t="shared" si="7"/>
        <v>6200</v>
      </c>
      <c r="M81" s="6">
        <f t="shared" si="8"/>
        <v>99.43661971830986</v>
      </c>
      <c r="N81" s="6">
        <f t="shared" si="9"/>
        <v>6200</v>
      </c>
      <c r="O81" s="6">
        <f t="shared" si="10"/>
        <v>200</v>
      </c>
      <c r="P81" s="6">
        <f t="shared" si="11"/>
        <v>99.43661971830986</v>
      </c>
    </row>
    <row r="82" spans="1:16" ht="25.5">
      <c r="A82" s="4" t="s">
        <v>276</v>
      </c>
      <c r="B82" s="5" t="s">
        <v>277</v>
      </c>
      <c r="C82" s="6">
        <v>58300</v>
      </c>
      <c r="D82" s="6">
        <v>177208</v>
      </c>
      <c r="E82" s="6">
        <v>161808</v>
      </c>
      <c r="F82" s="6">
        <v>137089.64</v>
      </c>
      <c r="G82" s="6">
        <v>0</v>
      </c>
      <c r="H82" s="6">
        <v>111366.1</v>
      </c>
      <c r="I82" s="6">
        <v>25723.54</v>
      </c>
      <c r="J82" s="6">
        <v>0</v>
      </c>
      <c r="K82" s="6">
        <f t="shared" si="6"/>
        <v>24718.359999999986</v>
      </c>
      <c r="L82" s="6">
        <f t="shared" si="7"/>
        <v>40118.359999999986</v>
      </c>
      <c r="M82" s="6">
        <f t="shared" si="8"/>
        <v>84.72364778008505</v>
      </c>
      <c r="N82" s="6">
        <f t="shared" si="9"/>
        <v>65841.9</v>
      </c>
      <c r="O82" s="6">
        <f t="shared" si="10"/>
        <v>50441.899999999994</v>
      </c>
      <c r="P82" s="6">
        <f t="shared" si="11"/>
        <v>68.82607782062692</v>
      </c>
    </row>
    <row r="83" spans="1:16" ht="12.75">
      <c r="A83" s="11" t="s">
        <v>278</v>
      </c>
      <c r="B83" s="12" t="s">
        <v>279</v>
      </c>
      <c r="C83" s="13">
        <v>556645</v>
      </c>
      <c r="D83" s="13">
        <v>50000</v>
      </c>
      <c r="E83" s="13">
        <v>25000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f t="shared" si="6"/>
        <v>25000</v>
      </c>
      <c r="L83" s="13">
        <f t="shared" si="7"/>
        <v>50000</v>
      </c>
      <c r="M83" s="13">
        <f t="shared" si="8"/>
        <v>0</v>
      </c>
      <c r="N83" s="13">
        <f t="shared" si="9"/>
        <v>50000</v>
      </c>
      <c r="O83" s="13">
        <f t="shared" si="10"/>
        <v>25000</v>
      </c>
      <c r="P83" s="13">
        <f t="shared" si="11"/>
        <v>0</v>
      </c>
    </row>
    <row r="84" spans="1:16" ht="25.5">
      <c r="A84" s="4" t="s">
        <v>280</v>
      </c>
      <c r="B84" s="5" t="s">
        <v>281</v>
      </c>
      <c r="C84" s="6">
        <v>556645</v>
      </c>
      <c r="D84" s="6">
        <v>50000</v>
      </c>
      <c r="E84" s="6">
        <v>25000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25000</v>
      </c>
      <c r="L84" s="6">
        <f t="shared" si="7"/>
        <v>50000</v>
      </c>
      <c r="M84" s="6">
        <f t="shared" si="8"/>
        <v>0</v>
      </c>
      <c r="N84" s="6">
        <f t="shared" si="9"/>
        <v>50000</v>
      </c>
      <c r="O84" s="6">
        <f t="shared" si="10"/>
        <v>25000</v>
      </c>
      <c r="P84" s="6">
        <f t="shared" si="11"/>
        <v>0</v>
      </c>
    </row>
    <row r="85" spans="1:16" ht="25.5">
      <c r="A85" s="11" t="s">
        <v>282</v>
      </c>
      <c r="B85" s="12" t="s">
        <v>283</v>
      </c>
      <c r="C85" s="13">
        <v>23154</v>
      </c>
      <c r="D85" s="13">
        <v>118217</v>
      </c>
      <c r="E85" s="13">
        <v>118217</v>
      </c>
      <c r="F85" s="13">
        <v>95061.91</v>
      </c>
      <c r="G85" s="13">
        <v>0</v>
      </c>
      <c r="H85" s="13">
        <v>95061.91</v>
      </c>
      <c r="I85" s="13">
        <v>0</v>
      </c>
      <c r="J85" s="13">
        <v>0</v>
      </c>
      <c r="K85" s="13">
        <f t="shared" si="6"/>
        <v>23155.089999999997</v>
      </c>
      <c r="L85" s="13">
        <f t="shared" si="7"/>
        <v>23155.089999999997</v>
      </c>
      <c r="M85" s="13">
        <f t="shared" si="8"/>
        <v>80.41306241911063</v>
      </c>
      <c r="N85" s="13">
        <f t="shared" si="9"/>
        <v>23155.089999999997</v>
      </c>
      <c r="O85" s="13">
        <f t="shared" si="10"/>
        <v>23155.089999999997</v>
      </c>
      <c r="P85" s="13">
        <f t="shared" si="11"/>
        <v>80.41306241911063</v>
      </c>
    </row>
    <row r="86" spans="1:16" ht="12.75">
      <c r="A86" s="4" t="s">
        <v>284</v>
      </c>
      <c r="B86" s="5" t="s">
        <v>285</v>
      </c>
      <c r="C86" s="6">
        <v>23154</v>
      </c>
      <c r="D86" s="6">
        <v>118217</v>
      </c>
      <c r="E86" s="6">
        <v>118217</v>
      </c>
      <c r="F86" s="6">
        <v>95061.91</v>
      </c>
      <c r="G86" s="6">
        <v>0</v>
      </c>
      <c r="H86" s="6">
        <v>95061.91</v>
      </c>
      <c r="I86" s="6">
        <v>0</v>
      </c>
      <c r="J86" s="6">
        <v>0</v>
      </c>
      <c r="K86" s="6">
        <f t="shared" si="6"/>
        <v>23155.089999999997</v>
      </c>
      <c r="L86" s="6">
        <f t="shared" si="7"/>
        <v>23155.089999999997</v>
      </c>
      <c r="M86" s="6">
        <f t="shared" si="8"/>
        <v>80.41306241911063</v>
      </c>
      <c r="N86" s="6">
        <f t="shared" si="9"/>
        <v>23155.089999999997</v>
      </c>
      <c r="O86" s="6">
        <f t="shared" si="10"/>
        <v>23155.089999999997</v>
      </c>
      <c r="P86" s="6">
        <f t="shared" si="11"/>
        <v>80.41306241911063</v>
      </c>
    </row>
    <row r="87" spans="1:16" ht="25.5">
      <c r="A87" s="11" t="s">
        <v>286</v>
      </c>
      <c r="B87" s="12" t="s">
        <v>287</v>
      </c>
      <c r="C87" s="13">
        <v>1509761</v>
      </c>
      <c r="D87" s="13">
        <v>3817132</v>
      </c>
      <c r="E87" s="13">
        <v>3404433.9</v>
      </c>
      <c r="F87" s="13">
        <v>2812154.34</v>
      </c>
      <c r="G87" s="13">
        <v>0</v>
      </c>
      <c r="H87" s="13">
        <v>2812154.34</v>
      </c>
      <c r="I87" s="13">
        <v>0</v>
      </c>
      <c r="J87" s="13">
        <v>288115.1</v>
      </c>
      <c r="K87" s="13">
        <f t="shared" si="6"/>
        <v>592279.56</v>
      </c>
      <c r="L87" s="13">
        <f t="shared" si="7"/>
        <v>1004977.6600000001</v>
      </c>
      <c r="M87" s="13">
        <f t="shared" si="8"/>
        <v>82.60270055470896</v>
      </c>
      <c r="N87" s="13">
        <f t="shared" si="9"/>
        <v>1004977.6600000001</v>
      </c>
      <c r="O87" s="13">
        <f t="shared" si="10"/>
        <v>592279.56</v>
      </c>
      <c r="P87" s="13">
        <f t="shared" si="11"/>
        <v>82.60270055470896</v>
      </c>
    </row>
    <row r="88" spans="1:16" ht="38.25">
      <c r="A88" s="4" t="s">
        <v>288</v>
      </c>
      <c r="B88" s="5" t="s">
        <v>289</v>
      </c>
      <c r="C88" s="6">
        <v>1013884</v>
      </c>
      <c r="D88" s="6">
        <v>1036452</v>
      </c>
      <c r="E88" s="6">
        <v>682353.9</v>
      </c>
      <c r="F88" s="6">
        <v>547918.9</v>
      </c>
      <c r="G88" s="6">
        <v>0</v>
      </c>
      <c r="H88" s="6">
        <v>547918.9</v>
      </c>
      <c r="I88" s="6">
        <v>0</v>
      </c>
      <c r="J88" s="6">
        <v>288115.1</v>
      </c>
      <c r="K88" s="6">
        <f t="shared" si="6"/>
        <v>134435</v>
      </c>
      <c r="L88" s="6">
        <f t="shared" si="7"/>
        <v>488533.1</v>
      </c>
      <c r="M88" s="6">
        <f t="shared" si="8"/>
        <v>80.29834664973704</v>
      </c>
      <c r="N88" s="6">
        <f t="shared" si="9"/>
        <v>488533.1</v>
      </c>
      <c r="O88" s="6">
        <f t="shared" si="10"/>
        <v>134435</v>
      </c>
      <c r="P88" s="6">
        <f t="shared" si="11"/>
        <v>80.29834664973704</v>
      </c>
    </row>
    <row r="89" spans="1:16" ht="25.5">
      <c r="A89" s="4" t="s">
        <v>290</v>
      </c>
      <c r="B89" s="5" t="s">
        <v>291</v>
      </c>
      <c r="C89" s="6">
        <v>6633</v>
      </c>
      <c r="D89" s="6">
        <v>6633</v>
      </c>
      <c r="E89" s="6">
        <v>6633</v>
      </c>
      <c r="F89" s="6">
        <v>6633</v>
      </c>
      <c r="G89" s="6">
        <v>0</v>
      </c>
      <c r="H89" s="6">
        <v>6633</v>
      </c>
      <c r="I89" s="6">
        <v>0</v>
      </c>
      <c r="J89" s="6">
        <v>0</v>
      </c>
      <c r="K89" s="6">
        <f t="shared" si="6"/>
        <v>0</v>
      </c>
      <c r="L89" s="6">
        <f t="shared" si="7"/>
        <v>0</v>
      </c>
      <c r="M89" s="6">
        <f t="shared" si="8"/>
        <v>100</v>
      </c>
      <c r="N89" s="6">
        <f t="shared" si="9"/>
        <v>0</v>
      </c>
      <c r="O89" s="6">
        <f t="shared" si="10"/>
        <v>0</v>
      </c>
      <c r="P89" s="6">
        <f t="shared" si="11"/>
        <v>100</v>
      </c>
    </row>
    <row r="90" spans="1:16" ht="38.25">
      <c r="A90" s="4" t="s">
        <v>292</v>
      </c>
      <c r="B90" s="5" t="s">
        <v>293</v>
      </c>
      <c r="C90" s="6">
        <v>489244</v>
      </c>
      <c r="D90" s="6">
        <v>2774047</v>
      </c>
      <c r="E90" s="6">
        <v>2715447</v>
      </c>
      <c r="F90" s="6">
        <v>2257602.44</v>
      </c>
      <c r="G90" s="6">
        <v>0</v>
      </c>
      <c r="H90" s="6">
        <v>2257602.44</v>
      </c>
      <c r="I90" s="6">
        <v>0</v>
      </c>
      <c r="J90" s="6">
        <v>0</v>
      </c>
      <c r="K90" s="6">
        <f t="shared" si="6"/>
        <v>457844.56000000006</v>
      </c>
      <c r="L90" s="6">
        <f t="shared" si="7"/>
        <v>516444.56000000006</v>
      </c>
      <c r="M90" s="6">
        <f t="shared" si="8"/>
        <v>83.13925626241277</v>
      </c>
      <c r="N90" s="6">
        <f t="shared" si="9"/>
        <v>516444.56000000006</v>
      </c>
      <c r="O90" s="6">
        <f t="shared" si="10"/>
        <v>457844.56000000006</v>
      </c>
      <c r="P90" s="6">
        <f t="shared" si="11"/>
        <v>83.13925626241277</v>
      </c>
    </row>
    <row r="91" spans="1:16" ht="25.5">
      <c r="A91" s="11" t="s">
        <v>294</v>
      </c>
      <c r="B91" s="12" t="s">
        <v>295</v>
      </c>
      <c r="C91" s="13">
        <v>99999</v>
      </c>
      <c r="D91" s="13">
        <v>99999</v>
      </c>
      <c r="E91" s="13">
        <v>99999</v>
      </c>
      <c r="F91" s="13">
        <v>719</v>
      </c>
      <c r="G91" s="13">
        <v>0</v>
      </c>
      <c r="H91" s="13">
        <v>719</v>
      </c>
      <c r="I91" s="13">
        <v>0</v>
      </c>
      <c r="J91" s="13">
        <v>0</v>
      </c>
      <c r="K91" s="13">
        <f t="shared" si="6"/>
        <v>99280</v>
      </c>
      <c r="L91" s="13">
        <f t="shared" si="7"/>
        <v>99280</v>
      </c>
      <c r="M91" s="13">
        <f t="shared" si="8"/>
        <v>0.7190071900719007</v>
      </c>
      <c r="N91" s="13">
        <f t="shared" si="9"/>
        <v>99280</v>
      </c>
      <c r="O91" s="13">
        <f t="shared" si="10"/>
        <v>99280</v>
      </c>
      <c r="P91" s="13">
        <f t="shared" si="11"/>
        <v>0.7190071900719007</v>
      </c>
    </row>
    <row r="92" spans="1:16" ht="12.75">
      <c r="A92" s="4" t="s">
        <v>296</v>
      </c>
      <c r="B92" s="5" t="s">
        <v>297</v>
      </c>
      <c r="C92" s="6">
        <v>99999</v>
      </c>
      <c r="D92" s="6">
        <v>99999</v>
      </c>
      <c r="E92" s="6">
        <v>99999</v>
      </c>
      <c r="F92" s="6">
        <v>719</v>
      </c>
      <c r="G92" s="6">
        <v>0</v>
      </c>
      <c r="H92" s="6">
        <v>719</v>
      </c>
      <c r="I92" s="6">
        <v>0</v>
      </c>
      <c r="J92" s="6">
        <v>0</v>
      </c>
      <c r="K92" s="6">
        <f t="shared" si="6"/>
        <v>99280</v>
      </c>
      <c r="L92" s="6">
        <f t="shared" si="7"/>
        <v>99280</v>
      </c>
      <c r="M92" s="6">
        <f t="shared" si="8"/>
        <v>0.7190071900719007</v>
      </c>
      <c r="N92" s="6">
        <f t="shared" si="9"/>
        <v>99280</v>
      </c>
      <c r="O92" s="6">
        <f t="shared" si="10"/>
        <v>99280</v>
      </c>
      <c r="P92" s="6">
        <f t="shared" si="11"/>
        <v>0.7190071900719007</v>
      </c>
    </row>
    <row r="93" spans="1:16" ht="25.5">
      <c r="A93" s="11" t="s">
        <v>298</v>
      </c>
      <c r="B93" s="12" t="s">
        <v>299</v>
      </c>
      <c r="C93" s="13">
        <v>0</v>
      </c>
      <c r="D93" s="13">
        <v>52689</v>
      </c>
      <c r="E93" s="13">
        <v>52689</v>
      </c>
      <c r="F93" s="13">
        <v>52684.97</v>
      </c>
      <c r="G93" s="13">
        <v>0</v>
      </c>
      <c r="H93" s="13">
        <v>52684.97</v>
      </c>
      <c r="I93" s="13">
        <v>0</v>
      </c>
      <c r="J93" s="13">
        <v>0</v>
      </c>
      <c r="K93" s="13">
        <f t="shared" si="6"/>
        <v>4.029999999998836</v>
      </c>
      <c r="L93" s="13">
        <f t="shared" si="7"/>
        <v>4.029999999998836</v>
      </c>
      <c r="M93" s="13">
        <f t="shared" si="8"/>
        <v>99.99235134468294</v>
      </c>
      <c r="N93" s="13">
        <f t="shared" si="9"/>
        <v>4.029999999998836</v>
      </c>
      <c r="O93" s="13">
        <f t="shared" si="10"/>
        <v>4.029999999998836</v>
      </c>
      <c r="P93" s="13">
        <f t="shared" si="11"/>
        <v>99.99235134468294</v>
      </c>
    </row>
    <row r="94" spans="1:16" ht="25.5">
      <c r="A94" s="4" t="s">
        <v>300</v>
      </c>
      <c r="B94" s="5" t="s">
        <v>301</v>
      </c>
      <c r="C94" s="6">
        <v>0</v>
      </c>
      <c r="D94" s="6">
        <v>52689</v>
      </c>
      <c r="E94" s="6">
        <v>52689</v>
      </c>
      <c r="F94" s="6">
        <v>52684.97</v>
      </c>
      <c r="G94" s="6">
        <v>0</v>
      </c>
      <c r="H94" s="6">
        <v>52684.97</v>
      </c>
      <c r="I94" s="6">
        <v>0</v>
      </c>
      <c r="J94" s="6">
        <v>0</v>
      </c>
      <c r="K94" s="6">
        <f t="shared" si="6"/>
        <v>4.029999999998836</v>
      </c>
      <c r="L94" s="6">
        <f t="shared" si="7"/>
        <v>4.029999999998836</v>
      </c>
      <c r="M94" s="6">
        <f t="shared" si="8"/>
        <v>99.99235134468294</v>
      </c>
      <c r="N94" s="6">
        <f t="shared" si="9"/>
        <v>4.029999999998836</v>
      </c>
      <c r="O94" s="6">
        <f t="shared" si="10"/>
        <v>4.029999999998836</v>
      </c>
      <c r="P94" s="6">
        <f t="shared" si="11"/>
        <v>99.99235134468294</v>
      </c>
    </row>
    <row r="95" spans="1:16" ht="12.75">
      <c r="A95" s="11" t="s">
        <v>302</v>
      </c>
      <c r="B95" s="12" t="s">
        <v>303</v>
      </c>
      <c r="C95" s="13">
        <v>25853502</v>
      </c>
      <c r="D95" s="13">
        <v>43255562.62</v>
      </c>
      <c r="E95" s="13">
        <v>39896459.62</v>
      </c>
      <c r="F95" s="13">
        <v>36371082.76000001</v>
      </c>
      <c r="G95" s="13">
        <v>127486.07</v>
      </c>
      <c r="H95" s="13">
        <v>34917122.42</v>
      </c>
      <c r="I95" s="13">
        <v>1453960.34</v>
      </c>
      <c r="J95" s="13">
        <v>37672.55</v>
      </c>
      <c r="K95" s="13">
        <f t="shared" si="6"/>
        <v>3525376.8599999845</v>
      </c>
      <c r="L95" s="13">
        <f t="shared" si="7"/>
        <v>6884479.8599999845</v>
      </c>
      <c r="M95" s="13">
        <f t="shared" si="8"/>
        <v>91.16368496458588</v>
      </c>
      <c r="N95" s="13">
        <f t="shared" si="9"/>
        <v>8338440.1999999955</v>
      </c>
      <c r="O95" s="13">
        <f t="shared" si="10"/>
        <v>4979337.1999999955</v>
      </c>
      <c r="P95" s="13">
        <f t="shared" si="11"/>
        <v>87.51935072077457</v>
      </c>
    </row>
    <row r="96" spans="1:16" ht="12.75">
      <c r="A96" s="4" t="s">
        <v>304</v>
      </c>
      <c r="B96" s="5" t="s">
        <v>305</v>
      </c>
      <c r="C96" s="6">
        <v>2762293</v>
      </c>
      <c r="D96" s="6">
        <v>1017458</v>
      </c>
      <c r="E96" s="6">
        <v>981733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6"/>
        <v>981733</v>
      </c>
      <c r="L96" s="6">
        <f t="shared" si="7"/>
        <v>1017458</v>
      </c>
      <c r="M96" s="6">
        <f t="shared" si="8"/>
        <v>0</v>
      </c>
      <c r="N96" s="6">
        <f t="shared" si="9"/>
        <v>1017458</v>
      </c>
      <c r="O96" s="6">
        <f t="shared" si="10"/>
        <v>981733</v>
      </c>
      <c r="P96" s="6">
        <f t="shared" si="11"/>
        <v>0</v>
      </c>
    </row>
    <row r="97" spans="1:16" ht="25.5">
      <c r="A97" s="4" t="s">
        <v>339</v>
      </c>
      <c r="B97" s="5" t="s">
        <v>340</v>
      </c>
      <c r="C97" s="6">
        <v>0</v>
      </c>
      <c r="D97" s="6">
        <v>2783878</v>
      </c>
      <c r="E97" s="6">
        <v>2534966</v>
      </c>
      <c r="F97" s="6">
        <v>1816512.34</v>
      </c>
      <c r="G97" s="6">
        <v>127415.08</v>
      </c>
      <c r="H97" s="6">
        <v>413329.13</v>
      </c>
      <c r="I97" s="6">
        <v>1403183.21</v>
      </c>
      <c r="J97" s="6">
        <v>29874.1</v>
      </c>
      <c r="K97" s="6">
        <f t="shared" si="6"/>
        <v>718453.6599999999</v>
      </c>
      <c r="L97" s="6">
        <f t="shared" si="7"/>
        <v>967365.6599999999</v>
      </c>
      <c r="M97" s="6">
        <f t="shared" si="8"/>
        <v>71.65825261561693</v>
      </c>
      <c r="N97" s="6">
        <f t="shared" si="9"/>
        <v>2370548.87</v>
      </c>
      <c r="O97" s="6">
        <f t="shared" si="10"/>
        <v>2121636.87</v>
      </c>
      <c r="P97" s="6">
        <f t="shared" si="11"/>
        <v>16.30511533488023</v>
      </c>
    </row>
    <row r="98" spans="1:16" ht="38.25">
      <c r="A98" s="4" t="s">
        <v>306</v>
      </c>
      <c r="B98" s="5" t="s">
        <v>307</v>
      </c>
      <c r="C98" s="6">
        <v>0</v>
      </c>
      <c r="D98" s="6">
        <v>72386</v>
      </c>
      <c r="E98" s="6">
        <v>72386</v>
      </c>
      <c r="F98" s="6">
        <v>72386</v>
      </c>
      <c r="G98" s="6">
        <v>0</v>
      </c>
      <c r="H98" s="6">
        <v>72386</v>
      </c>
      <c r="I98" s="6">
        <v>0</v>
      </c>
      <c r="J98" s="6">
        <v>0</v>
      </c>
      <c r="K98" s="6">
        <f t="shared" si="6"/>
        <v>0</v>
      </c>
      <c r="L98" s="6">
        <f t="shared" si="7"/>
        <v>0</v>
      </c>
      <c r="M98" s="6">
        <f t="shared" si="8"/>
        <v>100</v>
      </c>
      <c r="N98" s="6">
        <f t="shared" si="9"/>
        <v>0</v>
      </c>
      <c r="O98" s="6">
        <f t="shared" si="10"/>
        <v>0</v>
      </c>
      <c r="P98" s="6">
        <f t="shared" si="11"/>
        <v>100</v>
      </c>
    </row>
    <row r="99" spans="1:16" ht="38.25">
      <c r="A99" s="4" t="s">
        <v>308</v>
      </c>
      <c r="B99" s="5" t="s">
        <v>309</v>
      </c>
      <c r="C99" s="6">
        <v>0</v>
      </c>
      <c r="D99" s="6">
        <v>409432</v>
      </c>
      <c r="E99" s="6">
        <v>409432</v>
      </c>
      <c r="F99" s="6">
        <v>389545</v>
      </c>
      <c r="G99" s="6">
        <v>0</v>
      </c>
      <c r="H99" s="6">
        <v>389545</v>
      </c>
      <c r="I99" s="6">
        <v>0</v>
      </c>
      <c r="J99" s="6">
        <v>0</v>
      </c>
      <c r="K99" s="6">
        <f t="shared" si="6"/>
        <v>19887</v>
      </c>
      <c r="L99" s="6">
        <f t="shared" si="7"/>
        <v>19887</v>
      </c>
      <c r="M99" s="6">
        <f t="shared" si="8"/>
        <v>95.14278317278571</v>
      </c>
      <c r="N99" s="6">
        <f t="shared" si="9"/>
        <v>19887</v>
      </c>
      <c r="O99" s="6">
        <f t="shared" si="10"/>
        <v>19887</v>
      </c>
      <c r="P99" s="6">
        <f t="shared" si="11"/>
        <v>95.14278317278571</v>
      </c>
    </row>
    <row r="100" spans="1:16" ht="12.75">
      <c r="A100" s="4" t="s">
        <v>310</v>
      </c>
      <c r="B100" s="5" t="s">
        <v>311</v>
      </c>
      <c r="C100" s="6">
        <v>22489003</v>
      </c>
      <c r="D100" s="6">
        <v>35790798.62</v>
      </c>
      <c r="E100" s="6">
        <v>32961147.619999997</v>
      </c>
      <c r="F100" s="6">
        <v>31629706.62</v>
      </c>
      <c r="G100" s="6">
        <v>0</v>
      </c>
      <c r="H100" s="6">
        <v>31612443.28</v>
      </c>
      <c r="I100" s="6">
        <v>17263.34</v>
      </c>
      <c r="J100" s="6">
        <v>0</v>
      </c>
      <c r="K100" s="6">
        <f t="shared" si="6"/>
        <v>1331440.9999999963</v>
      </c>
      <c r="L100" s="6">
        <f t="shared" si="7"/>
        <v>4161091.9999999963</v>
      </c>
      <c r="M100" s="6">
        <f t="shared" si="8"/>
        <v>95.96057450623438</v>
      </c>
      <c r="N100" s="6">
        <f t="shared" si="9"/>
        <v>4178355.339999996</v>
      </c>
      <c r="O100" s="6">
        <f t="shared" si="10"/>
        <v>1348704.3399999961</v>
      </c>
      <c r="P100" s="6">
        <f t="shared" si="11"/>
        <v>95.90819969150093</v>
      </c>
    </row>
    <row r="101" spans="1:16" ht="38.25">
      <c r="A101" s="4" t="s">
        <v>341</v>
      </c>
      <c r="B101" s="5" t="s">
        <v>342</v>
      </c>
      <c r="C101" s="6">
        <v>0</v>
      </c>
      <c r="D101" s="6">
        <v>1505455</v>
      </c>
      <c r="E101" s="6">
        <v>1371881</v>
      </c>
      <c r="F101" s="6">
        <v>1371881</v>
      </c>
      <c r="G101" s="6">
        <v>0</v>
      </c>
      <c r="H101" s="6">
        <v>1371881</v>
      </c>
      <c r="I101" s="6">
        <v>0</v>
      </c>
      <c r="J101" s="6">
        <v>0</v>
      </c>
      <c r="K101" s="6">
        <f t="shared" si="6"/>
        <v>0</v>
      </c>
      <c r="L101" s="6">
        <f t="shared" si="7"/>
        <v>133574</v>
      </c>
      <c r="M101" s="6">
        <f t="shared" si="8"/>
        <v>100</v>
      </c>
      <c r="N101" s="6">
        <f t="shared" si="9"/>
        <v>133574</v>
      </c>
      <c r="O101" s="6">
        <f t="shared" si="10"/>
        <v>0</v>
      </c>
      <c r="P101" s="6">
        <f t="shared" si="11"/>
        <v>100</v>
      </c>
    </row>
    <row r="102" spans="1:16" ht="25.5">
      <c r="A102" s="4" t="s">
        <v>312</v>
      </c>
      <c r="B102" s="5" t="s">
        <v>313</v>
      </c>
      <c r="C102" s="6">
        <v>0</v>
      </c>
      <c r="D102" s="6">
        <v>9062</v>
      </c>
      <c r="E102" s="6">
        <v>9062</v>
      </c>
      <c r="F102" s="6">
        <v>9060.7</v>
      </c>
      <c r="G102" s="6">
        <v>0</v>
      </c>
      <c r="H102" s="6">
        <v>9060.7</v>
      </c>
      <c r="I102" s="6">
        <v>0</v>
      </c>
      <c r="J102" s="6">
        <v>0</v>
      </c>
      <c r="K102" s="6">
        <f t="shared" si="6"/>
        <v>1.2999999999992724</v>
      </c>
      <c r="L102" s="6">
        <f t="shared" si="7"/>
        <v>1.2999999999992724</v>
      </c>
      <c r="M102" s="6">
        <f t="shared" si="8"/>
        <v>99.98565438093136</v>
      </c>
      <c r="N102" s="6">
        <f t="shared" si="9"/>
        <v>1.2999999999992724</v>
      </c>
      <c r="O102" s="6">
        <f t="shared" si="10"/>
        <v>1.2999999999992724</v>
      </c>
      <c r="P102" s="6">
        <f t="shared" si="11"/>
        <v>99.98565438093136</v>
      </c>
    </row>
    <row r="103" spans="1:16" ht="12.75">
      <c r="A103" s="4" t="s">
        <v>314</v>
      </c>
      <c r="B103" s="5" t="s">
        <v>273</v>
      </c>
      <c r="C103" s="6">
        <v>602206</v>
      </c>
      <c r="D103" s="6">
        <v>1667093</v>
      </c>
      <c r="E103" s="6">
        <v>1555852</v>
      </c>
      <c r="F103" s="6">
        <v>1081991.1</v>
      </c>
      <c r="G103" s="6">
        <v>70.99</v>
      </c>
      <c r="H103" s="6">
        <v>1048477.31</v>
      </c>
      <c r="I103" s="6">
        <v>33513.79</v>
      </c>
      <c r="J103" s="6">
        <v>7798.45</v>
      </c>
      <c r="K103" s="6">
        <f t="shared" si="6"/>
        <v>473860.8999999999</v>
      </c>
      <c r="L103" s="6">
        <f t="shared" si="7"/>
        <v>585101.8999999999</v>
      </c>
      <c r="M103" s="6">
        <f t="shared" si="8"/>
        <v>69.5433177448755</v>
      </c>
      <c r="N103" s="6">
        <f t="shared" si="9"/>
        <v>618615.69</v>
      </c>
      <c r="O103" s="6">
        <f t="shared" si="10"/>
        <v>507374.68999999994</v>
      </c>
      <c r="P103" s="6">
        <f t="shared" si="11"/>
        <v>67.38927031619974</v>
      </c>
    </row>
    <row r="104" spans="1:16" ht="12.75">
      <c r="A104" s="11" t="s">
        <v>315</v>
      </c>
      <c r="B104" s="12" t="s">
        <v>316</v>
      </c>
      <c r="C104" s="13">
        <v>323233733</v>
      </c>
      <c r="D104" s="13">
        <v>371528424.99999994</v>
      </c>
      <c r="E104" s="13">
        <v>301377100.99999994</v>
      </c>
      <c r="F104" s="13">
        <v>272298284.21000004</v>
      </c>
      <c r="G104" s="13">
        <v>151245.08</v>
      </c>
      <c r="H104" s="13">
        <v>267671677.30000025</v>
      </c>
      <c r="I104" s="13">
        <v>4626606.91</v>
      </c>
      <c r="J104" s="13">
        <v>4454537.41</v>
      </c>
      <c r="K104" s="13">
        <f t="shared" si="6"/>
        <v>29078816.789999902</v>
      </c>
      <c r="L104" s="13">
        <f t="shared" si="7"/>
        <v>99230140.7899999</v>
      </c>
      <c r="M104" s="13">
        <f t="shared" si="8"/>
        <v>90.35135161446792</v>
      </c>
      <c r="N104" s="13">
        <f t="shared" si="9"/>
        <v>103856747.69999969</v>
      </c>
      <c r="O104" s="13">
        <f t="shared" si="10"/>
        <v>33705423.69999969</v>
      </c>
      <c r="P104" s="13">
        <f t="shared" si="11"/>
        <v>88.81619619136237</v>
      </c>
    </row>
    <row r="105" spans="1:12" s="10" customFormat="1" ht="12.75">
      <c r="A105" s="17" t="s">
        <v>17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ht="12.75">
      <c r="L106" s="2" t="s">
        <v>0</v>
      </c>
    </row>
    <row r="107" spans="1:16" s="1" customFormat="1" ht="63.75">
      <c r="A107" s="3" t="s">
        <v>1</v>
      </c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3" t="s">
        <v>8</v>
      </c>
      <c r="I107" s="3" t="s">
        <v>9</v>
      </c>
      <c r="J107" s="3" t="s">
        <v>10</v>
      </c>
      <c r="K107" s="3" t="s">
        <v>11</v>
      </c>
      <c r="L107" s="3" t="s">
        <v>12</v>
      </c>
      <c r="M107" s="3" t="s">
        <v>13</v>
      </c>
      <c r="N107" s="3" t="s">
        <v>14</v>
      </c>
      <c r="O107" s="3" t="s">
        <v>15</v>
      </c>
      <c r="P107" s="3" t="s">
        <v>16</v>
      </c>
    </row>
    <row r="108" spans="1:16" ht="12.75">
      <c r="A108" s="11" t="s">
        <v>126</v>
      </c>
      <c r="B108" s="12" t="s">
        <v>127</v>
      </c>
      <c r="C108" s="13">
        <v>557812</v>
      </c>
      <c r="D108" s="13">
        <v>764600</v>
      </c>
      <c r="E108" s="13">
        <v>738953.6666666666</v>
      </c>
      <c r="F108" s="13">
        <v>579504</v>
      </c>
      <c r="G108" s="13">
        <v>0</v>
      </c>
      <c r="H108" s="13">
        <v>648917.22</v>
      </c>
      <c r="I108" s="13">
        <v>2424.99</v>
      </c>
      <c r="J108" s="13">
        <v>0</v>
      </c>
      <c r="K108" s="13">
        <f aca="true" t="shared" si="12" ref="K108:K154">E108-F108</f>
        <v>159449.66666666663</v>
      </c>
      <c r="L108" s="13">
        <f aca="true" t="shared" si="13" ref="L108:L154">D108-F108</f>
        <v>185096</v>
      </c>
      <c r="M108" s="13">
        <f aca="true" t="shared" si="14" ref="M108:M154">IF(E108=0,0,(F108/E108)*100)</f>
        <v>78.42223756924768</v>
      </c>
      <c r="N108" s="13">
        <f aca="true" t="shared" si="15" ref="N108:N154">D108-H108</f>
        <v>115682.78000000003</v>
      </c>
      <c r="O108" s="13">
        <f aca="true" t="shared" si="16" ref="O108:O154">E108-H108</f>
        <v>90036.44666666666</v>
      </c>
      <c r="P108" s="13">
        <f aca="true" t="shared" si="17" ref="P108:P154">IF(E108=0,0,(H108/E108)*100)</f>
        <v>87.81568442947032</v>
      </c>
    </row>
    <row r="109" spans="1:16" ht="12.75">
      <c r="A109" s="4" t="s">
        <v>128</v>
      </c>
      <c r="B109" s="5" t="s">
        <v>129</v>
      </c>
      <c r="C109" s="6">
        <v>557812</v>
      </c>
      <c r="D109" s="6">
        <v>764600</v>
      </c>
      <c r="E109" s="6">
        <v>738953.6666666666</v>
      </c>
      <c r="F109" s="6">
        <v>579504</v>
      </c>
      <c r="G109" s="6">
        <v>0</v>
      </c>
      <c r="H109" s="6">
        <v>648917.22</v>
      </c>
      <c r="I109" s="6">
        <v>2424.99</v>
      </c>
      <c r="J109" s="6">
        <v>0</v>
      </c>
      <c r="K109" s="6">
        <f t="shared" si="12"/>
        <v>159449.66666666663</v>
      </c>
      <c r="L109" s="6">
        <f t="shared" si="13"/>
        <v>185096</v>
      </c>
      <c r="M109" s="6">
        <f t="shared" si="14"/>
        <v>78.42223756924768</v>
      </c>
      <c r="N109" s="6">
        <f t="shared" si="15"/>
        <v>115682.78000000003</v>
      </c>
      <c r="O109" s="6">
        <f t="shared" si="16"/>
        <v>90036.44666666666</v>
      </c>
      <c r="P109" s="6">
        <f t="shared" si="17"/>
        <v>87.81568442947032</v>
      </c>
    </row>
    <row r="110" spans="1:16" ht="25.5">
      <c r="A110" s="11" t="s">
        <v>130</v>
      </c>
      <c r="B110" s="12" t="s">
        <v>131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1161.6</v>
      </c>
      <c r="I110" s="13">
        <v>0</v>
      </c>
      <c r="J110" s="13">
        <v>0</v>
      </c>
      <c r="K110" s="13">
        <f t="shared" si="12"/>
        <v>0</v>
      </c>
      <c r="L110" s="13">
        <f t="shared" si="13"/>
        <v>0</v>
      </c>
      <c r="M110" s="13">
        <f t="shared" si="14"/>
        <v>0</v>
      </c>
      <c r="N110" s="13">
        <f t="shared" si="15"/>
        <v>-1161.6</v>
      </c>
      <c r="O110" s="13">
        <f t="shared" si="16"/>
        <v>-1161.6</v>
      </c>
      <c r="P110" s="13">
        <f t="shared" si="17"/>
        <v>0</v>
      </c>
    </row>
    <row r="111" spans="1:16" ht="12.75">
      <c r="A111" s="4" t="s">
        <v>132</v>
      </c>
      <c r="B111" s="5" t="s">
        <v>133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1161.6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-1161.6</v>
      </c>
      <c r="O111" s="6">
        <f t="shared" si="16"/>
        <v>-1161.6</v>
      </c>
      <c r="P111" s="6">
        <f t="shared" si="17"/>
        <v>0</v>
      </c>
    </row>
    <row r="112" spans="1:16" ht="12.75">
      <c r="A112" s="11" t="s">
        <v>134</v>
      </c>
      <c r="B112" s="12" t="s">
        <v>135</v>
      </c>
      <c r="C112" s="13">
        <v>10523223</v>
      </c>
      <c r="D112" s="13">
        <v>24100764</v>
      </c>
      <c r="E112" s="13">
        <v>21795863.333333332</v>
      </c>
      <c r="F112" s="13">
        <v>16356345.48</v>
      </c>
      <c r="G112" s="13">
        <v>0</v>
      </c>
      <c r="H112" s="13">
        <v>20635340.639999997</v>
      </c>
      <c r="I112" s="13">
        <v>1134690.03</v>
      </c>
      <c r="J112" s="13">
        <v>105707.79</v>
      </c>
      <c r="K112" s="13">
        <f t="shared" si="12"/>
        <v>5439517.853333332</v>
      </c>
      <c r="L112" s="13">
        <f t="shared" si="13"/>
        <v>7744418.52</v>
      </c>
      <c r="M112" s="13">
        <f t="shared" si="14"/>
        <v>75.04334758323408</v>
      </c>
      <c r="N112" s="13">
        <f t="shared" si="15"/>
        <v>3465423.360000003</v>
      </c>
      <c r="O112" s="13">
        <f t="shared" si="16"/>
        <v>1160522.6933333352</v>
      </c>
      <c r="P112" s="13">
        <f t="shared" si="17"/>
        <v>94.67549105265999</v>
      </c>
    </row>
    <row r="113" spans="1:16" ht="12.75">
      <c r="A113" s="4" t="s">
        <v>136</v>
      </c>
      <c r="B113" s="5" t="s">
        <v>137</v>
      </c>
      <c r="C113" s="6">
        <v>2014359</v>
      </c>
      <c r="D113" s="6">
        <v>7310513</v>
      </c>
      <c r="E113" s="6">
        <v>6948365.500000001</v>
      </c>
      <c r="F113" s="6">
        <v>3751089.5</v>
      </c>
      <c r="G113" s="6">
        <v>0</v>
      </c>
      <c r="H113" s="6">
        <v>4294345.45</v>
      </c>
      <c r="I113" s="6">
        <v>50999.99</v>
      </c>
      <c r="J113" s="6">
        <v>60368.88</v>
      </c>
      <c r="K113" s="6">
        <f t="shared" si="12"/>
        <v>3197276.000000001</v>
      </c>
      <c r="L113" s="6">
        <f t="shared" si="13"/>
        <v>3559423.5</v>
      </c>
      <c r="M113" s="6">
        <f t="shared" si="14"/>
        <v>53.98520702458729</v>
      </c>
      <c r="N113" s="6">
        <f t="shared" si="15"/>
        <v>3016167.55</v>
      </c>
      <c r="O113" s="6">
        <f t="shared" si="16"/>
        <v>2654020.0500000007</v>
      </c>
      <c r="P113" s="6">
        <f t="shared" si="17"/>
        <v>61.80367814560128</v>
      </c>
    </row>
    <row r="114" spans="1:16" ht="38.25">
      <c r="A114" s="4" t="s">
        <v>138</v>
      </c>
      <c r="B114" s="5" t="s">
        <v>139</v>
      </c>
      <c r="C114" s="6">
        <v>8508864</v>
      </c>
      <c r="D114" s="6">
        <v>16592509</v>
      </c>
      <c r="E114" s="6">
        <v>14649755.833333334</v>
      </c>
      <c r="F114" s="6">
        <v>12504241.929999998</v>
      </c>
      <c r="G114" s="6">
        <v>0</v>
      </c>
      <c r="H114" s="6">
        <v>16233561.84</v>
      </c>
      <c r="I114" s="6">
        <v>1083690.04</v>
      </c>
      <c r="J114" s="6">
        <v>45338.91</v>
      </c>
      <c r="K114" s="6">
        <f t="shared" si="12"/>
        <v>2145513.903333336</v>
      </c>
      <c r="L114" s="6">
        <f t="shared" si="13"/>
        <v>4088267.070000002</v>
      </c>
      <c r="M114" s="6">
        <f t="shared" si="14"/>
        <v>85.35460981232507</v>
      </c>
      <c r="N114" s="6">
        <f t="shared" si="15"/>
        <v>358947.16000000015</v>
      </c>
      <c r="O114" s="6">
        <f t="shared" si="16"/>
        <v>-1583806.006666666</v>
      </c>
      <c r="P114" s="6">
        <f t="shared" si="17"/>
        <v>110.8111426885556</v>
      </c>
    </row>
    <row r="115" spans="1:16" ht="12.75">
      <c r="A115" s="4" t="s">
        <v>140</v>
      </c>
      <c r="B115" s="5" t="s">
        <v>141</v>
      </c>
      <c r="C115" s="6">
        <v>0</v>
      </c>
      <c r="D115" s="6">
        <v>143296</v>
      </c>
      <c r="E115" s="6">
        <v>143296</v>
      </c>
      <c r="F115" s="6">
        <v>52197</v>
      </c>
      <c r="G115" s="6">
        <v>0</v>
      </c>
      <c r="H115" s="6">
        <v>58496.3</v>
      </c>
      <c r="I115" s="6">
        <v>0</v>
      </c>
      <c r="J115" s="6">
        <v>0</v>
      </c>
      <c r="K115" s="6">
        <f t="shared" si="12"/>
        <v>91099</v>
      </c>
      <c r="L115" s="6">
        <f t="shared" si="13"/>
        <v>91099</v>
      </c>
      <c r="M115" s="6">
        <f t="shared" si="14"/>
        <v>36.42599933005806</v>
      </c>
      <c r="N115" s="6">
        <f t="shared" si="15"/>
        <v>84799.7</v>
      </c>
      <c r="O115" s="6">
        <f t="shared" si="16"/>
        <v>84799.7</v>
      </c>
      <c r="P115" s="6">
        <f t="shared" si="17"/>
        <v>40.822004801250564</v>
      </c>
    </row>
    <row r="116" spans="1:16" ht="12.75">
      <c r="A116" s="4" t="s">
        <v>146</v>
      </c>
      <c r="B116" s="5" t="s">
        <v>147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120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-120</v>
      </c>
      <c r="O116" s="6">
        <f t="shared" si="16"/>
        <v>-120</v>
      </c>
      <c r="P116" s="6">
        <f t="shared" si="17"/>
        <v>0</v>
      </c>
    </row>
    <row r="117" spans="1:16" ht="12.75">
      <c r="A117" s="4" t="s">
        <v>154</v>
      </c>
      <c r="B117" s="5" t="s">
        <v>155</v>
      </c>
      <c r="C117" s="6">
        <v>0</v>
      </c>
      <c r="D117" s="6">
        <v>54446</v>
      </c>
      <c r="E117" s="6">
        <v>54446</v>
      </c>
      <c r="F117" s="6">
        <v>48817.05</v>
      </c>
      <c r="G117" s="6">
        <v>0</v>
      </c>
      <c r="H117" s="6">
        <v>48817.05</v>
      </c>
      <c r="I117" s="6">
        <v>0</v>
      </c>
      <c r="J117" s="6">
        <v>0</v>
      </c>
      <c r="K117" s="6">
        <f t="shared" si="12"/>
        <v>5628.949999999997</v>
      </c>
      <c r="L117" s="6">
        <f t="shared" si="13"/>
        <v>5628.949999999997</v>
      </c>
      <c r="M117" s="6">
        <f t="shared" si="14"/>
        <v>89.6614076332513</v>
      </c>
      <c r="N117" s="6">
        <f t="shared" si="15"/>
        <v>5628.949999999997</v>
      </c>
      <c r="O117" s="6">
        <f t="shared" si="16"/>
        <v>5628.949999999997</v>
      </c>
      <c r="P117" s="6">
        <f t="shared" si="17"/>
        <v>89.6614076332513</v>
      </c>
    </row>
    <row r="118" spans="1:16" ht="12.75">
      <c r="A118" s="11" t="s">
        <v>156</v>
      </c>
      <c r="B118" s="12" t="s">
        <v>157</v>
      </c>
      <c r="C118" s="13">
        <v>1982268</v>
      </c>
      <c r="D118" s="13">
        <v>2762268</v>
      </c>
      <c r="E118" s="13">
        <v>2572310.666666667</v>
      </c>
      <c r="F118" s="13">
        <v>1580764.29</v>
      </c>
      <c r="G118" s="13">
        <v>0</v>
      </c>
      <c r="H118" s="13">
        <v>2986955.37</v>
      </c>
      <c r="I118" s="13">
        <v>409270.81</v>
      </c>
      <c r="J118" s="13">
        <v>378349.2</v>
      </c>
      <c r="K118" s="13">
        <f t="shared" si="12"/>
        <v>991546.3766666669</v>
      </c>
      <c r="L118" s="13">
        <f t="shared" si="13"/>
        <v>1181503.71</v>
      </c>
      <c r="M118" s="13">
        <f t="shared" si="14"/>
        <v>61.453086148744084</v>
      </c>
      <c r="N118" s="13">
        <f t="shared" si="15"/>
        <v>-224687.3700000001</v>
      </c>
      <c r="O118" s="13">
        <f t="shared" si="16"/>
        <v>-414644.70333333313</v>
      </c>
      <c r="P118" s="13">
        <f t="shared" si="17"/>
        <v>116.11954219630287</v>
      </c>
    </row>
    <row r="119" spans="1:16" ht="12.75">
      <c r="A119" s="4" t="s">
        <v>158</v>
      </c>
      <c r="B119" s="5" t="s">
        <v>159</v>
      </c>
      <c r="C119" s="6">
        <v>1671768</v>
      </c>
      <c r="D119" s="6">
        <v>2221768</v>
      </c>
      <c r="E119" s="6">
        <v>2033560.6666666667</v>
      </c>
      <c r="F119" s="6">
        <v>1052753.64</v>
      </c>
      <c r="G119" s="6">
        <v>0</v>
      </c>
      <c r="H119" s="6">
        <v>1764216.97</v>
      </c>
      <c r="I119" s="6">
        <v>378349.31</v>
      </c>
      <c r="J119" s="6">
        <v>378349.2</v>
      </c>
      <c r="K119" s="6">
        <f t="shared" si="12"/>
        <v>980807.0266666668</v>
      </c>
      <c r="L119" s="6">
        <f t="shared" si="13"/>
        <v>1169014.36</v>
      </c>
      <c r="M119" s="6">
        <f t="shared" si="14"/>
        <v>51.76898123849103</v>
      </c>
      <c r="N119" s="6">
        <f t="shared" si="15"/>
        <v>457551.03</v>
      </c>
      <c r="O119" s="6">
        <f t="shared" si="16"/>
        <v>269343.6966666668</v>
      </c>
      <c r="P119" s="6">
        <f t="shared" si="17"/>
        <v>86.75506951517879</v>
      </c>
    </row>
    <row r="120" spans="1:16" ht="25.5">
      <c r="A120" s="4" t="s">
        <v>160</v>
      </c>
      <c r="B120" s="5" t="s">
        <v>161</v>
      </c>
      <c r="C120" s="6">
        <v>310500</v>
      </c>
      <c r="D120" s="6">
        <v>540500</v>
      </c>
      <c r="E120" s="6">
        <v>538750</v>
      </c>
      <c r="F120" s="6">
        <v>528010.65</v>
      </c>
      <c r="G120" s="6">
        <v>0</v>
      </c>
      <c r="H120" s="6">
        <v>1222738.4</v>
      </c>
      <c r="I120" s="6">
        <v>30921.5</v>
      </c>
      <c r="J120" s="6">
        <v>0</v>
      </c>
      <c r="K120" s="6">
        <f t="shared" si="12"/>
        <v>10739.349999999977</v>
      </c>
      <c r="L120" s="6">
        <f t="shared" si="13"/>
        <v>12489.349999999977</v>
      </c>
      <c r="M120" s="6">
        <f t="shared" si="14"/>
        <v>98.00661716937356</v>
      </c>
      <c r="N120" s="6">
        <f t="shared" si="15"/>
        <v>-682238.3999999999</v>
      </c>
      <c r="O120" s="6">
        <f t="shared" si="16"/>
        <v>-683988.3999999999</v>
      </c>
      <c r="P120" s="6">
        <f t="shared" si="17"/>
        <v>226.95840371229696</v>
      </c>
    </row>
    <row r="121" spans="1:16" ht="12.75">
      <c r="A121" s="11" t="s">
        <v>164</v>
      </c>
      <c r="B121" s="12" t="s">
        <v>165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4234.32</v>
      </c>
      <c r="I121" s="13">
        <v>0</v>
      </c>
      <c r="J121" s="13">
        <v>0</v>
      </c>
      <c r="K121" s="13">
        <f t="shared" si="12"/>
        <v>0</v>
      </c>
      <c r="L121" s="13">
        <f t="shared" si="13"/>
        <v>0</v>
      </c>
      <c r="M121" s="13">
        <f t="shared" si="14"/>
        <v>0</v>
      </c>
      <c r="N121" s="13">
        <f t="shared" si="15"/>
        <v>-4234.32</v>
      </c>
      <c r="O121" s="13">
        <f t="shared" si="16"/>
        <v>-4234.32</v>
      </c>
      <c r="P121" s="13">
        <f t="shared" si="17"/>
        <v>0</v>
      </c>
    </row>
    <row r="122" spans="1:16" ht="25.5">
      <c r="A122" s="4" t="s">
        <v>228</v>
      </c>
      <c r="B122" s="5" t="s">
        <v>229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4234.32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0</v>
      </c>
      <c r="N122" s="6">
        <f t="shared" si="15"/>
        <v>-4234.32</v>
      </c>
      <c r="O122" s="6">
        <f t="shared" si="16"/>
        <v>-4234.32</v>
      </c>
      <c r="P122" s="6">
        <f t="shared" si="17"/>
        <v>0</v>
      </c>
    </row>
    <row r="123" spans="1:16" ht="12.75">
      <c r="A123" s="11" t="s">
        <v>238</v>
      </c>
      <c r="B123" s="12" t="s">
        <v>239</v>
      </c>
      <c r="C123" s="13">
        <v>10280</v>
      </c>
      <c r="D123" s="13">
        <v>3410676</v>
      </c>
      <c r="E123" s="13">
        <v>3306431</v>
      </c>
      <c r="F123" s="13">
        <v>2070610.01</v>
      </c>
      <c r="G123" s="13">
        <v>0</v>
      </c>
      <c r="H123" s="13">
        <v>2167532.38</v>
      </c>
      <c r="I123" s="13">
        <v>0</v>
      </c>
      <c r="J123" s="13">
        <v>1633.92</v>
      </c>
      <c r="K123" s="13">
        <f t="shared" si="12"/>
        <v>1235820.99</v>
      </c>
      <c r="L123" s="13">
        <f t="shared" si="13"/>
        <v>1340065.99</v>
      </c>
      <c r="M123" s="13">
        <f t="shared" si="14"/>
        <v>62.623717537126886</v>
      </c>
      <c r="N123" s="13">
        <f t="shared" si="15"/>
        <v>1243143.62</v>
      </c>
      <c r="O123" s="13">
        <f t="shared" si="16"/>
        <v>1138898.62</v>
      </c>
      <c r="P123" s="13">
        <f t="shared" si="17"/>
        <v>65.55504651389973</v>
      </c>
    </row>
    <row r="124" spans="1:16" ht="25.5">
      <c r="A124" s="4" t="s">
        <v>317</v>
      </c>
      <c r="B124" s="5" t="s">
        <v>318</v>
      </c>
      <c r="C124" s="6">
        <v>10280</v>
      </c>
      <c r="D124" s="6">
        <v>1578006</v>
      </c>
      <c r="E124" s="6">
        <v>1473761</v>
      </c>
      <c r="F124" s="6">
        <v>1080169.15</v>
      </c>
      <c r="G124" s="6">
        <v>0</v>
      </c>
      <c r="H124" s="6">
        <v>1080169.15</v>
      </c>
      <c r="I124" s="6">
        <v>0</v>
      </c>
      <c r="J124" s="6">
        <v>0</v>
      </c>
      <c r="K124" s="6">
        <f t="shared" si="12"/>
        <v>393591.8500000001</v>
      </c>
      <c r="L124" s="6">
        <f t="shared" si="13"/>
        <v>497836.8500000001</v>
      </c>
      <c r="M124" s="6">
        <f t="shared" si="14"/>
        <v>73.29337321316007</v>
      </c>
      <c r="N124" s="6">
        <f t="shared" si="15"/>
        <v>497836.8500000001</v>
      </c>
      <c r="O124" s="6">
        <f t="shared" si="16"/>
        <v>393591.8500000001</v>
      </c>
      <c r="P124" s="6">
        <f t="shared" si="17"/>
        <v>73.29337321316007</v>
      </c>
    </row>
    <row r="125" spans="1:16" ht="12.75">
      <c r="A125" s="4" t="s">
        <v>242</v>
      </c>
      <c r="B125" s="5" t="s">
        <v>243</v>
      </c>
      <c r="C125" s="6">
        <v>0</v>
      </c>
      <c r="D125" s="6">
        <v>1213040</v>
      </c>
      <c r="E125" s="6">
        <v>1213040</v>
      </c>
      <c r="F125" s="6">
        <v>370810.86</v>
      </c>
      <c r="G125" s="6">
        <v>0</v>
      </c>
      <c r="H125" s="6">
        <v>467733.23</v>
      </c>
      <c r="I125" s="6">
        <v>0</v>
      </c>
      <c r="J125" s="6">
        <v>1633.92</v>
      </c>
      <c r="K125" s="6">
        <f t="shared" si="12"/>
        <v>842229.14</v>
      </c>
      <c r="L125" s="6">
        <f t="shared" si="13"/>
        <v>842229.14</v>
      </c>
      <c r="M125" s="6">
        <f t="shared" si="14"/>
        <v>30.568724856558728</v>
      </c>
      <c r="N125" s="6">
        <f t="shared" si="15"/>
        <v>745306.77</v>
      </c>
      <c r="O125" s="6">
        <f t="shared" si="16"/>
        <v>745306.77</v>
      </c>
      <c r="P125" s="6">
        <f t="shared" si="17"/>
        <v>38.55876393193959</v>
      </c>
    </row>
    <row r="126" spans="1:16" ht="38.25">
      <c r="A126" s="4" t="s">
        <v>244</v>
      </c>
      <c r="B126" s="5" t="s">
        <v>245</v>
      </c>
      <c r="C126" s="6">
        <v>0</v>
      </c>
      <c r="D126" s="6">
        <v>619630</v>
      </c>
      <c r="E126" s="6">
        <v>619630</v>
      </c>
      <c r="F126" s="6">
        <v>619630</v>
      </c>
      <c r="G126" s="6">
        <v>0</v>
      </c>
      <c r="H126" s="6">
        <v>619630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1" t="s">
        <v>248</v>
      </c>
      <c r="B127" s="12" t="s">
        <v>249</v>
      </c>
      <c r="C127" s="13">
        <v>3388456</v>
      </c>
      <c r="D127" s="13">
        <v>7557905</v>
      </c>
      <c r="E127" s="13">
        <v>7275311.666666668</v>
      </c>
      <c r="F127" s="13">
        <v>5525414.23</v>
      </c>
      <c r="G127" s="13">
        <v>0</v>
      </c>
      <c r="H127" s="13">
        <v>5192949.86</v>
      </c>
      <c r="I127" s="13">
        <v>658794.9</v>
      </c>
      <c r="J127" s="13">
        <v>225463.58</v>
      </c>
      <c r="K127" s="13">
        <f t="shared" si="12"/>
        <v>1749897.4366666675</v>
      </c>
      <c r="L127" s="13">
        <f t="shared" si="13"/>
        <v>2032490.7699999996</v>
      </c>
      <c r="M127" s="13">
        <f t="shared" si="14"/>
        <v>75.9474574170591</v>
      </c>
      <c r="N127" s="13">
        <f t="shared" si="15"/>
        <v>2364955.1399999997</v>
      </c>
      <c r="O127" s="13">
        <f t="shared" si="16"/>
        <v>2082361.8066666676</v>
      </c>
      <c r="P127" s="13">
        <f t="shared" si="17"/>
        <v>71.37769621324355</v>
      </c>
    </row>
    <row r="128" spans="1:16" ht="12.75">
      <c r="A128" s="4" t="s">
        <v>250</v>
      </c>
      <c r="B128" s="5" t="s">
        <v>251</v>
      </c>
      <c r="C128" s="6">
        <v>463500</v>
      </c>
      <c r="D128" s="6">
        <v>410900</v>
      </c>
      <c r="E128" s="6">
        <v>390650</v>
      </c>
      <c r="F128" s="6">
        <v>329324.7</v>
      </c>
      <c r="G128" s="6">
        <v>0</v>
      </c>
      <c r="H128" s="6">
        <v>358093.41</v>
      </c>
      <c r="I128" s="6">
        <v>841.07</v>
      </c>
      <c r="J128" s="6">
        <v>0</v>
      </c>
      <c r="K128" s="6">
        <f t="shared" si="12"/>
        <v>61325.29999999999</v>
      </c>
      <c r="L128" s="6">
        <f t="shared" si="13"/>
        <v>81575.29999999999</v>
      </c>
      <c r="M128" s="6">
        <f t="shared" si="14"/>
        <v>84.30172788941508</v>
      </c>
      <c r="N128" s="6">
        <f t="shared" si="15"/>
        <v>52806.590000000026</v>
      </c>
      <c r="O128" s="6">
        <f t="shared" si="16"/>
        <v>32556.590000000026</v>
      </c>
      <c r="P128" s="6">
        <f t="shared" si="17"/>
        <v>91.66604633303467</v>
      </c>
    </row>
    <row r="129" spans="1:16" ht="12.75">
      <c r="A129" s="4" t="s">
        <v>252</v>
      </c>
      <c r="B129" s="5" t="s">
        <v>253</v>
      </c>
      <c r="C129" s="6">
        <v>313000</v>
      </c>
      <c r="D129" s="6">
        <v>91492</v>
      </c>
      <c r="E129" s="6">
        <v>90992</v>
      </c>
      <c r="F129" s="6">
        <v>88491.67</v>
      </c>
      <c r="G129" s="6">
        <v>0</v>
      </c>
      <c r="H129" s="6">
        <v>96249.55</v>
      </c>
      <c r="I129" s="6">
        <v>0</v>
      </c>
      <c r="J129" s="6">
        <v>0</v>
      </c>
      <c r="K129" s="6">
        <f t="shared" si="12"/>
        <v>2500.3300000000017</v>
      </c>
      <c r="L129" s="6">
        <f t="shared" si="13"/>
        <v>3000.3300000000017</v>
      </c>
      <c r="M129" s="6">
        <f t="shared" si="14"/>
        <v>97.25214304554245</v>
      </c>
      <c r="N129" s="6">
        <f t="shared" si="15"/>
        <v>-4757.550000000003</v>
      </c>
      <c r="O129" s="6">
        <f t="shared" si="16"/>
        <v>-5257.550000000003</v>
      </c>
      <c r="P129" s="6">
        <f t="shared" si="17"/>
        <v>105.7780354316863</v>
      </c>
    </row>
    <row r="130" spans="1:16" ht="25.5">
      <c r="A130" s="4" t="s">
        <v>254</v>
      </c>
      <c r="B130" s="5" t="s">
        <v>255</v>
      </c>
      <c r="C130" s="6">
        <v>2061752</v>
      </c>
      <c r="D130" s="6">
        <v>6589348</v>
      </c>
      <c r="E130" s="6">
        <v>6357599.666666667</v>
      </c>
      <c r="F130" s="6">
        <v>4871540.14</v>
      </c>
      <c r="G130" s="6">
        <v>0</v>
      </c>
      <c r="H130" s="6">
        <v>4337450.23</v>
      </c>
      <c r="I130" s="6">
        <v>632205.83</v>
      </c>
      <c r="J130" s="6">
        <v>225463.58</v>
      </c>
      <c r="K130" s="6">
        <f t="shared" si="12"/>
        <v>1486059.5266666673</v>
      </c>
      <c r="L130" s="6">
        <f t="shared" si="13"/>
        <v>1717807.8600000003</v>
      </c>
      <c r="M130" s="6">
        <f t="shared" si="14"/>
        <v>76.62546236658814</v>
      </c>
      <c r="N130" s="6">
        <f t="shared" si="15"/>
        <v>2251897.7699999996</v>
      </c>
      <c r="O130" s="6">
        <f t="shared" si="16"/>
        <v>2020149.4366666665</v>
      </c>
      <c r="P130" s="6">
        <f t="shared" si="17"/>
        <v>68.22465171472734</v>
      </c>
    </row>
    <row r="131" spans="1:16" ht="12.75">
      <c r="A131" s="4" t="s">
        <v>256</v>
      </c>
      <c r="B131" s="5" t="s">
        <v>257</v>
      </c>
      <c r="C131" s="6">
        <v>540204</v>
      </c>
      <c r="D131" s="6">
        <v>456165</v>
      </c>
      <c r="E131" s="6">
        <v>426070</v>
      </c>
      <c r="F131" s="6">
        <v>236057.72</v>
      </c>
      <c r="G131" s="6">
        <v>0</v>
      </c>
      <c r="H131" s="6">
        <v>401156.67</v>
      </c>
      <c r="I131" s="6">
        <v>25748</v>
      </c>
      <c r="J131" s="6">
        <v>0</v>
      </c>
      <c r="K131" s="6">
        <f t="shared" si="12"/>
        <v>190012.28</v>
      </c>
      <c r="L131" s="6">
        <f t="shared" si="13"/>
        <v>220107.28</v>
      </c>
      <c r="M131" s="6">
        <f t="shared" si="14"/>
        <v>55.40350646607365</v>
      </c>
      <c r="N131" s="6">
        <f t="shared" si="15"/>
        <v>55008.330000000016</v>
      </c>
      <c r="O131" s="6">
        <f t="shared" si="16"/>
        <v>24913.330000000016</v>
      </c>
      <c r="P131" s="6">
        <f t="shared" si="17"/>
        <v>94.1527612833572</v>
      </c>
    </row>
    <row r="132" spans="1:16" ht="12.75">
      <c r="A132" s="4" t="s">
        <v>258</v>
      </c>
      <c r="B132" s="5" t="s">
        <v>259</v>
      </c>
      <c r="C132" s="6">
        <v>10000</v>
      </c>
      <c r="D132" s="6">
        <v>10000</v>
      </c>
      <c r="E132" s="6">
        <v>10000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10000</v>
      </c>
      <c r="L132" s="6">
        <f t="shared" si="13"/>
        <v>10000</v>
      </c>
      <c r="M132" s="6">
        <f t="shared" si="14"/>
        <v>0</v>
      </c>
      <c r="N132" s="6">
        <f t="shared" si="15"/>
        <v>10000</v>
      </c>
      <c r="O132" s="6">
        <f t="shared" si="16"/>
        <v>10000</v>
      </c>
      <c r="P132" s="6">
        <f t="shared" si="17"/>
        <v>0</v>
      </c>
    </row>
    <row r="133" spans="1:16" ht="12.75">
      <c r="A133" s="11" t="s">
        <v>278</v>
      </c>
      <c r="B133" s="12" t="s">
        <v>279</v>
      </c>
      <c r="C133" s="13">
        <v>2170268</v>
      </c>
      <c r="D133" s="13">
        <v>11969674</v>
      </c>
      <c r="E133" s="13">
        <v>11551647</v>
      </c>
      <c r="F133" s="13">
        <v>6794220.819999998</v>
      </c>
      <c r="G133" s="13">
        <v>0</v>
      </c>
      <c r="H133" s="13">
        <v>6445904.699999997</v>
      </c>
      <c r="I133" s="13">
        <v>348316.12</v>
      </c>
      <c r="J133" s="13">
        <v>0</v>
      </c>
      <c r="K133" s="13">
        <f t="shared" si="12"/>
        <v>4757426.180000002</v>
      </c>
      <c r="L133" s="13">
        <f t="shared" si="13"/>
        <v>5175453.180000002</v>
      </c>
      <c r="M133" s="13">
        <f t="shared" si="14"/>
        <v>58.81603567006505</v>
      </c>
      <c r="N133" s="13">
        <f t="shared" si="15"/>
        <v>5523769.300000003</v>
      </c>
      <c r="O133" s="13">
        <f t="shared" si="16"/>
        <v>5105742.300000003</v>
      </c>
      <c r="P133" s="13">
        <f t="shared" si="17"/>
        <v>55.800741660474884</v>
      </c>
    </row>
    <row r="134" spans="1:16" ht="12.75">
      <c r="A134" s="4" t="s">
        <v>319</v>
      </c>
      <c r="B134" s="5" t="s">
        <v>320</v>
      </c>
      <c r="C134" s="6">
        <v>2140548</v>
      </c>
      <c r="D134" s="6">
        <v>10006324</v>
      </c>
      <c r="E134" s="6">
        <v>9656097</v>
      </c>
      <c r="F134" s="6">
        <v>5949643.149999999</v>
      </c>
      <c r="G134" s="6">
        <v>0</v>
      </c>
      <c r="H134" s="6">
        <v>5601327.029999998</v>
      </c>
      <c r="I134" s="6">
        <v>348316.12</v>
      </c>
      <c r="J134" s="6">
        <v>0</v>
      </c>
      <c r="K134" s="6">
        <f t="shared" si="12"/>
        <v>3706453.8500000006</v>
      </c>
      <c r="L134" s="6">
        <f t="shared" si="13"/>
        <v>4056680.8500000006</v>
      </c>
      <c r="M134" s="6">
        <f t="shared" si="14"/>
        <v>61.61540371850034</v>
      </c>
      <c r="N134" s="6">
        <f t="shared" si="15"/>
        <v>4404996.970000002</v>
      </c>
      <c r="O134" s="6">
        <f t="shared" si="16"/>
        <v>4054769.9700000016</v>
      </c>
      <c r="P134" s="6">
        <f t="shared" si="17"/>
        <v>58.00818933364069</v>
      </c>
    </row>
    <row r="135" spans="1:16" ht="25.5">
      <c r="A135" s="4" t="s">
        <v>350</v>
      </c>
      <c r="B135" s="5" t="s">
        <v>351</v>
      </c>
      <c r="C135" s="6">
        <v>0</v>
      </c>
      <c r="D135" s="6">
        <v>345300</v>
      </c>
      <c r="E135" s="6">
        <v>345300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345300</v>
      </c>
      <c r="L135" s="6">
        <f t="shared" si="13"/>
        <v>345300</v>
      </c>
      <c r="M135" s="6">
        <f t="shared" si="14"/>
        <v>0</v>
      </c>
      <c r="N135" s="6">
        <f t="shared" si="15"/>
        <v>345300</v>
      </c>
      <c r="O135" s="6">
        <f t="shared" si="16"/>
        <v>345300</v>
      </c>
      <c r="P135" s="6">
        <f t="shared" si="17"/>
        <v>0</v>
      </c>
    </row>
    <row r="136" spans="1:16" ht="25.5">
      <c r="A136" s="4" t="s">
        <v>280</v>
      </c>
      <c r="B136" s="5" t="s">
        <v>281</v>
      </c>
      <c r="C136" s="6">
        <v>29720</v>
      </c>
      <c r="D136" s="6">
        <v>1618050</v>
      </c>
      <c r="E136" s="6">
        <v>1550250</v>
      </c>
      <c r="F136" s="6">
        <v>844577.67</v>
      </c>
      <c r="G136" s="6">
        <v>0</v>
      </c>
      <c r="H136" s="6">
        <v>844577.67</v>
      </c>
      <c r="I136" s="6">
        <v>0</v>
      </c>
      <c r="J136" s="6">
        <v>0</v>
      </c>
      <c r="K136" s="6">
        <f t="shared" si="12"/>
        <v>705672.33</v>
      </c>
      <c r="L136" s="6">
        <f t="shared" si="13"/>
        <v>773472.33</v>
      </c>
      <c r="M136" s="6">
        <f t="shared" si="14"/>
        <v>54.480094823415584</v>
      </c>
      <c r="N136" s="6">
        <f t="shared" si="15"/>
        <v>773472.33</v>
      </c>
      <c r="O136" s="6">
        <f t="shared" si="16"/>
        <v>705672.33</v>
      </c>
      <c r="P136" s="6">
        <f t="shared" si="17"/>
        <v>54.480094823415584</v>
      </c>
    </row>
    <row r="137" spans="1:16" ht="25.5">
      <c r="A137" s="11" t="s">
        <v>282</v>
      </c>
      <c r="B137" s="12" t="s">
        <v>283</v>
      </c>
      <c r="C137" s="13">
        <v>150000</v>
      </c>
      <c r="D137" s="13">
        <v>655150</v>
      </c>
      <c r="E137" s="13">
        <v>609150</v>
      </c>
      <c r="F137" s="13">
        <v>86000</v>
      </c>
      <c r="G137" s="13">
        <v>0</v>
      </c>
      <c r="H137" s="13">
        <v>86000</v>
      </c>
      <c r="I137" s="13">
        <v>0</v>
      </c>
      <c r="J137" s="13">
        <v>0</v>
      </c>
      <c r="K137" s="13">
        <f t="shared" si="12"/>
        <v>523150</v>
      </c>
      <c r="L137" s="13">
        <f t="shared" si="13"/>
        <v>569150</v>
      </c>
      <c r="M137" s="13">
        <f t="shared" si="14"/>
        <v>14.118033325125174</v>
      </c>
      <c r="N137" s="13">
        <f t="shared" si="15"/>
        <v>569150</v>
      </c>
      <c r="O137" s="13">
        <f t="shared" si="16"/>
        <v>523150</v>
      </c>
      <c r="P137" s="13">
        <f t="shared" si="17"/>
        <v>14.118033325125174</v>
      </c>
    </row>
    <row r="138" spans="1:16" ht="12.75">
      <c r="A138" s="4" t="s">
        <v>284</v>
      </c>
      <c r="B138" s="5" t="s">
        <v>285</v>
      </c>
      <c r="C138" s="6">
        <v>120000</v>
      </c>
      <c r="D138" s="6">
        <v>625150</v>
      </c>
      <c r="E138" s="6">
        <v>579150</v>
      </c>
      <c r="F138" s="6">
        <v>86000</v>
      </c>
      <c r="G138" s="6">
        <v>0</v>
      </c>
      <c r="H138" s="6">
        <v>86000</v>
      </c>
      <c r="I138" s="6">
        <v>0</v>
      </c>
      <c r="J138" s="6">
        <v>0</v>
      </c>
      <c r="K138" s="6">
        <f t="shared" si="12"/>
        <v>493150</v>
      </c>
      <c r="L138" s="6">
        <f t="shared" si="13"/>
        <v>539150</v>
      </c>
      <c r="M138" s="6">
        <f t="shared" si="14"/>
        <v>14.849348182681515</v>
      </c>
      <c r="N138" s="6">
        <f t="shared" si="15"/>
        <v>539150</v>
      </c>
      <c r="O138" s="6">
        <f t="shared" si="16"/>
        <v>493150</v>
      </c>
      <c r="P138" s="6">
        <f t="shared" si="17"/>
        <v>14.849348182681515</v>
      </c>
    </row>
    <row r="139" spans="1:16" ht="25.5">
      <c r="A139" s="4" t="s">
        <v>321</v>
      </c>
      <c r="B139" s="5" t="s">
        <v>322</v>
      </c>
      <c r="C139" s="6">
        <v>30000</v>
      </c>
      <c r="D139" s="6">
        <v>30000</v>
      </c>
      <c r="E139" s="6">
        <v>30000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f t="shared" si="12"/>
        <v>30000</v>
      </c>
      <c r="L139" s="6">
        <f t="shared" si="13"/>
        <v>30000</v>
      </c>
      <c r="M139" s="6">
        <f t="shared" si="14"/>
        <v>0</v>
      </c>
      <c r="N139" s="6">
        <f t="shared" si="15"/>
        <v>30000</v>
      </c>
      <c r="O139" s="6">
        <f t="shared" si="16"/>
        <v>30000</v>
      </c>
      <c r="P139" s="6">
        <f t="shared" si="17"/>
        <v>0</v>
      </c>
    </row>
    <row r="140" spans="1:16" ht="25.5">
      <c r="A140" s="11" t="s">
        <v>286</v>
      </c>
      <c r="B140" s="12" t="s">
        <v>287</v>
      </c>
      <c r="C140" s="13">
        <v>1937337</v>
      </c>
      <c r="D140" s="13">
        <v>21935040</v>
      </c>
      <c r="E140" s="13">
        <v>21035770</v>
      </c>
      <c r="F140" s="13">
        <v>18249089.759999998</v>
      </c>
      <c r="G140" s="13">
        <v>0</v>
      </c>
      <c r="H140" s="13">
        <v>17958756.97</v>
      </c>
      <c r="I140" s="13">
        <v>290332.79</v>
      </c>
      <c r="J140" s="13">
        <v>272754.98</v>
      </c>
      <c r="K140" s="13">
        <f t="shared" si="12"/>
        <v>2786680.240000002</v>
      </c>
      <c r="L140" s="13">
        <f t="shared" si="13"/>
        <v>3685950.240000002</v>
      </c>
      <c r="M140" s="13">
        <f t="shared" si="14"/>
        <v>86.75265873319587</v>
      </c>
      <c r="N140" s="13">
        <f t="shared" si="15"/>
        <v>3976283.030000001</v>
      </c>
      <c r="O140" s="13">
        <f t="shared" si="16"/>
        <v>3077013.030000001</v>
      </c>
      <c r="P140" s="13">
        <f t="shared" si="17"/>
        <v>85.37247255508117</v>
      </c>
    </row>
    <row r="141" spans="1:16" ht="38.25">
      <c r="A141" s="4" t="s">
        <v>292</v>
      </c>
      <c r="B141" s="5" t="s">
        <v>293</v>
      </c>
      <c r="C141" s="6">
        <v>1937337</v>
      </c>
      <c r="D141" s="6">
        <v>21935040</v>
      </c>
      <c r="E141" s="6">
        <v>21035770</v>
      </c>
      <c r="F141" s="6">
        <v>18249089.759999998</v>
      </c>
      <c r="G141" s="6">
        <v>0</v>
      </c>
      <c r="H141" s="6">
        <v>17958756.97</v>
      </c>
      <c r="I141" s="6">
        <v>290332.79</v>
      </c>
      <c r="J141" s="6">
        <v>272754.98</v>
      </c>
      <c r="K141" s="6">
        <f t="shared" si="12"/>
        <v>2786680.240000002</v>
      </c>
      <c r="L141" s="6">
        <f t="shared" si="13"/>
        <v>3685950.240000002</v>
      </c>
      <c r="M141" s="6">
        <f t="shared" si="14"/>
        <v>86.75265873319587</v>
      </c>
      <c r="N141" s="6">
        <f t="shared" si="15"/>
        <v>3976283.030000001</v>
      </c>
      <c r="O141" s="6">
        <f t="shared" si="16"/>
        <v>3077013.030000001</v>
      </c>
      <c r="P141" s="6">
        <f t="shared" si="17"/>
        <v>85.37247255508117</v>
      </c>
    </row>
    <row r="142" spans="1:16" ht="12.75">
      <c r="A142" s="11" t="s">
        <v>323</v>
      </c>
      <c r="B142" s="12" t="s">
        <v>324</v>
      </c>
      <c r="C142" s="13">
        <v>100000</v>
      </c>
      <c r="D142" s="13">
        <v>464000</v>
      </c>
      <c r="E142" s="13">
        <v>444000</v>
      </c>
      <c r="F142" s="13">
        <v>64000</v>
      </c>
      <c r="G142" s="13">
        <v>0</v>
      </c>
      <c r="H142" s="13">
        <v>64000</v>
      </c>
      <c r="I142" s="13">
        <v>0</v>
      </c>
      <c r="J142" s="13">
        <v>0</v>
      </c>
      <c r="K142" s="13">
        <f t="shared" si="12"/>
        <v>380000</v>
      </c>
      <c r="L142" s="13">
        <f t="shared" si="13"/>
        <v>400000</v>
      </c>
      <c r="M142" s="13">
        <f t="shared" si="14"/>
        <v>14.414414414414415</v>
      </c>
      <c r="N142" s="13">
        <f t="shared" si="15"/>
        <v>400000</v>
      </c>
      <c r="O142" s="13">
        <f t="shared" si="16"/>
        <v>380000</v>
      </c>
      <c r="P142" s="13">
        <f t="shared" si="17"/>
        <v>14.414414414414415</v>
      </c>
    </row>
    <row r="143" spans="1:16" ht="38.25">
      <c r="A143" s="4" t="s">
        <v>325</v>
      </c>
      <c r="B143" s="5" t="s">
        <v>326</v>
      </c>
      <c r="C143" s="6">
        <v>100000</v>
      </c>
      <c r="D143" s="6">
        <v>464000</v>
      </c>
      <c r="E143" s="6">
        <v>444000</v>
      </c>
      <c r="F143" s="6">
        <v>64000</v>
      </c>
      <c r="G143" s="6">
        <v>0</v>
      </c>
      <c r="H143" s="6">
        <v>64000</v>
      </c>
      <c r="I143" s="6">
        <v>0</v>
      </c>
      <c r="J143" s="6">
        <v>0</v>
      </c>
      <c r="K143" s="6">
        <f t="shared" si="12"/>
        <v>380000</v>
      </c>
      <c r="L143" s="6">
        <f t="shared" si="13"/>
        <v>400000</v>
      </c>
      <c r="M143" s="6">
        <f t="shared" si="14"/>
        <v>14.414414414414415</v>
      </c>
      <c r="N143" s="6">
        <f t="shared" si="15"/>
        <v>400000</v>
      </c>
      <c r="O143" s="6">
        <f t="shared" si="16"/>
        <v>380000</v>
      </c>
      <c r="P143" s="6">
        <f t="shared" si="17"/>
        <v>14.414414414414415</v>
      </c>
    </row>
    <row r="144" spans="1:16" ht="12.75">
      <c r="A144" s="11" t="s">
        <v>327</v>
      </c>
      <c r="B144" s="12" t="s">
        <v>328</v>
      </c>
      <c r="C144" s="13">
        <v>262960</v>
      </c>
      <c r="D144" s="13">
        <v>3253024</v>
      </c>
      <c r="E144" s="13">
        <v>3216324</v>
      </c>
      <c r="F144" s="13">
        <v>1611996.19</v>
      </c>
      <c r="G144" s="13">
        <v>0</v>
      </c>
      <c r="H144" s="13">
        <v>1610676.19</v>
      </c>
      <c r="I144" s="13">
        <v>1320</v>
      </c>
      <c r="J144" s="13">
        <v>0</v>
      </c>
      <c r="K144" s="13">
        <f t="shared" si="12"/>
        <v>1604327.81</v>
      </c>
      <c r="L144" s="13">
        <f t="shared" si="13"/>
        <v>1641027.81</v>
      </c>
      <c r="M144" s="13">
        <f t="shared" si="14"/>
        <v>50.11921031587614</v>
      </c>
      <c r="N144" s="13">
        <f t="shared" si="15"/>
        <v>1642347.81</v>
      </c>
      <c r="O144" s="13">
        <f t="shared" si="16"/>
        <v>1605647.81</v>
      </c>
      <c r="P144" s="13">
        <f t="shared" si="17"/>
        <v>50.07816967444821</v>
      </c>
    </row>
    <row r="145" spans="1:16" ht="25.5">
      <c r="A145" s="4" t="s">
        <v>329</v>
      </c>
      <c r="B145" s="5" t="s">
        <v>330</v>
      </c>
      <c r="C145" s="6">
        <v>0</v>
      </c>
      <c r="D145" s="6">
        <v>1329132</v>
      </c>
      <c r="E145" s="6">
        <v>1329132</v>
      </c>
      <c r="F145" s="6">
        <v>973650</v>
      </c>
      <c r="G145" s="6">
        <v>0</v>
      </c>
      <c r="H145" s="6">
        <v>973650</v>
      </c>
      <c r="I145" s="6">
        <v>0</v>
      </c>
      <c r="J145" s="6">
        <v>0</v>
      </c>
      <c r="K145" s="6">
        <f t="shared" si="12"/>
        <v>355482</v>
      </c>
      <c r="L145" s="6">
        <f t="shared" si="13"/>
        <v>355482</v>
      </c>
      <c r="M145" s="6">
        <f t="shared" si="14"/>
        <v>73.25457516634917</v>
      </c>
      <c r="N145" s="6">
        <f t="shared" si="15"/>
        <v>355482</v>
      </c>
      <c r="O145" s="6">
        <f t="shared" si="16"/>
        <v>355482</v>
      </c>
      <c r="P145" s="6">
        <f t="shared" si="17"/>
        <v>73.25457516634917</v>
      </c>
    </row>
    <row r="146" spans="1:16" ht="12.75">
      <c r="A146" s="4" t="s">
        <v>331</v>
      </c>
      <c r="B146" s="5" t="s">
        <v>332</v>
      </c>
      <c r="C146" s="6">
        <v>0</v>
      </c>
      <c r="D146" s="6">
        <v>46200</v>
      </c>
      <c r="E146" s="6">
        <v>46200</v>
      </c>
      <c r="F146" s="6">
        <v>46199.98</v>
      </c>
      <c r="G146" s="6">
        <v>0</v>
      </c>
      <c r="H146" s="6">
        <v>46199.98</v>
      </c>
      <c r="I146" s="6">
        <v>0</v>
      </c>
      <c r="J146" s="6">
        <v>0</v>
      </c>
      <c r="K146" s="6">
        <f t="shared" si="12"/>
        <v>0.01999999999679858</v>
      </c>
      <c r="L146" s="6">
        <f t="shared" si="13"/>
        <v>0.01999999999679858</v>
      </c>
      <c r="M146" s="6">
        <f t="shared" si="14"/>
        <v>99.99995670995672</v>
      </c>
      <c r="N146" s="6">
        <f t="shared" si="15"/>
        <v>0.01999999999679858</v>
      </c>
      <c r="O146" s="6">
        <f t="shared" si="16"/>
        <v>0.01999999999679858</v>
      </c>
      <c r="P146" s="6">
        <f t="shared" si="17"/>
        <v>99.99995670995672</v>
      </c>
    </row>
    <row r="147" spans="1:16" ht="25.5">
      <c r="A147" s="4" t="s">
        <v>333</v>
      </c>
      <c r="B147" s="5" t="s">
        <v>334</v>
      </c>
      <c r="C147" s="6">
        <v>0</v>
      </c>
      <c r="D147" s="6">
        <v>1250846</v>
      </c>
      <c r="E147" s="6">
        <v>1250846</v>
      </c>
      <c r="F147" s="6">
        <v>204448</v>
      </c>
      <c r="G147" s="6">
        <v>0</v>
      </c>
      <c r="H147" s="6">
        <v>203128</v>
      </c>
      <c r="I147" s="6">
        <v>1320</v>
      </c>
      <c r="J147" s="6">
        <v>0</v>
      </c>
      <c r="K147" s="6">
        <f t="shared" si="12"/>
        <v>1046398</v>
      </c>
      <c r="L147" s="6">
        <f t="shared" si="13"/>
        <v>1046398</v>
      </c>
      <c r="M147" s="6">
        <f t="shared" si="14"/>
        <v>16.344777854348177</v>
      </c>
      <c r="N147" s="6">
        <f t="shared" si="15"/>
        <v>1047718</v>
      </c>
      <c r="O147" s="6">
        <f t="shared" si="16"/>
        <v>1047718</v>
      </c>
      <c r="P147" s="6">
        <f t="shared" si="17"/>
        <v>16.239249276089943</v>
      </c>
    </row>
    <row r="148" spans="1:16" ht="38.25">
      <c r="A148" s="4" t="s">
        <v>335</v>
      </c>
      <c r="B148" s="5" t="s">
        <v>336</v>
      </c>
      <c r="C148" s="6">
        <v>262960</v>
      </c>
      <c r="D148" s="6">
        <v>626846</v>
      </c>
      <c r="E148" s="6">
        <v>590146</v>
      </c>
      <c r="F148" s="6">
        <v>387698.21</v>
      </c>
      <c r="G148" s="6">
        <v>0</v>
      </c>
      <c r="H148" s="6">
        <v>387698.21</v>
      </c>
      <c r="I148" s="6">
        <v>0</v>
      </c>
      <c r="J148" s="6">
        <v>0</v>
      </c>
      <c r="K148" s="6">
        <f t="shared" si="12"/>
        <v>202447.78999999998</v>
      </c>
      <c r="L148" s="6">
        <f t="shared" si="13"/>
        <v>239147.78999999998</v>
      </c>
      <c r="M148" s="6">
        <f t="shared" si="14"/>
        <v>65.6953042128558</v>
      </c>
      <c r="N148" s="6">
        <f t="shared" si="15"/>
        <v>239147.78999999998</v>
      </c>
      <c r="O148" s="6">
        <f t="shared" si="16"/>
        <v>202447.78999999998</v>
      </c>
      <c r="P148" s="6">
        <f t="shared" si="17"/>
        <v>65.6953042128558</v>
      </c>
    </row>
    <row r="149" spans="1:16" ht="12.75">
      <c r="A149" s="11" t="s">
        <v>302</v>
      </c>
      <c r="B149" s="12" t="s">
        <v>303</v>
      </c>
      <c r="C149" s="13">
        <v>1140000</v>
      </c>
      <c r="D149" s="13">
        <v>9199261.8</v>
      </c>
      <c r="E149" s="13">
        <v>8494261.8</v>
      </c>
      <c r="F149" s="13">
        <v>7566146.09</v>
      </c>
      <c r="G149" s="13">
        <v>0</v>
      </c>
      <c r="H149" s="13">
        <v>8409892.059999999</v>
      </c>
      <c r="I149" s="13">
        <v>43460</v>
      </c>
      <c r="J149" s="13">
        <v>68355</v>
      </c>
      <c r="K149" s="13">
        <f t="shared" si="12"/>
        <v>928115.7100000009</v>
      </c>
      <c r="L149" s="13">
        <f t="shared" si="13"/>
        <v>1633115.710000001</v>
      </c>
      <c r="M149" s="13">
        <f t="shared" si="14"/>
        <v>89.07361543765933</v>
      </c>
      <c r="N149" s="13">
        <f t="shared" si="15"/>
        <v>789369.7400000021</v>
      </c>
      <c r="O149" s="13">
        <f t="shared" si="16"/>
        <v>84369.74000000209</v>
      </c>
      <c r="P149" s="13">
        <f t="shared" si="17"/>
        <v>99.0067442941304</v>
      </c>
    </row>
    <row r="150" spans="1:16" ht="25.5">
      <c r="A150" s="4" t="s">
        <v>337</v>
      </c>
      <c r="B150" s="5" t="s">
        <v>338</v>
      </c>
      <c r="C150" s="6">
        <v>0</v>
      </c>
      <c r="D150" s="6">
        <v>1368680</v>
      </c>
      <c r="E150" s="6">
        <v>768680</v>
      </c>
      <c r="F150" s="6">
        <v>688214.39</v>
      </c>
      <c r="G150" s="6">
        <v>0</v>
      </c>
      <c r="H150" s="6">
        <v>688214.39</v>
      </c>
      <c r="I150" s="6">
        <v>0</v>
      </c>
      <c r="J150" s="6">
        <v>0</v>
      </c>
      <c r="K150" s="6">
        <f t="shared" si="12"/>
        <v>80465.60999999999</v>
      </c>
      <c r="L150" s="6">
        <f t="shared" si="13"/>
        <v>680465.61</v>
      </c>
      <c r="M150" s="6">
        <f t="shared" si="14"/>
        <v>89.53197559452568</v>
      </c>
      <c r="N150" s="6">
        <f t="shared" si="15"/>
        <v>680465.61</v>
      </c>
      <c r="O150" s="6">
        <f t="shared" si="16"/>
        <v>80465.60999999999</v>
      </c>
      <c r="P150" s="6">
        <f t="shared" si="17"/>
        <v>89.53197559452568</v>
      </c>
    </row>
    <row r="151" spans="1:16" ht="38.25">
      <c r="A151" s="4" t="s">
        <v>308</v>
      </c>
      <c r="B151" s="5" t="s">
        <v>309</v>
      </c>
      <c r="C151" s="6">
        <v>0</v>
      </c>
      <c r="D151" s="6">
        <v>345000</v>
      </c>
      <c r="E151" s="6">
        <v>345000</v>
      </c>
      <c r="F151" s="6">
        <v>335000</v>
      </c>
      <c r="G151" s="6">
        <v>0</v>
      </c>
      <c r="H151" s="6">
        <v>330000</v>
      </c>
      <c r="I151" s="6">
        <v>5000</v>
      </c>
      <c r="J151" s="6">
        <v>0</v>
      </c>
      <c r="K151" s="6">
        <f t="shared" si="12"/>
        <v>10000</v>
      </c>
      <c r="L151" s="6">
        <f t="shared" si="13"/>
        <v>10000</v>
      </c>
      <c r="M151" s="6">
        <f t="shared" si="14"/>
        <v>97.10144927536231</v>
      </c>
      <c r="N151" s="6">
        <f t="shared" si="15"/>
        <v>15000</v>
      </c>
      <c r="O151" s="6">
        <f t="shared" si="16"/>
        <v>15000</v>
      </c>
      <c r="P151" s="6">
        <f t="shared" si="17"/>
        <v>95.65217391304348</v>
      </c>
    </row>
    <row r="152" spans="1:16" ht="12.75">
      <c r="A152" s="4" t="s">
        <v>310</v>
      </c>
      <c r="B152" s="5" t="s">
        <v>311</v>
      </c>
      <c r="C152" s="6">
        <v>1040000</v>
      </c>
      <c r="D152" s="6">
        <v>7038721.8</v>
      </c>
      <c r="E152" s="6">
        <v>6933721.8</v>
      </c>
      <c r="F152" s="6">
        <v>6331221.699999999</v>
      </c>
      <c r="G152" s="6">
        <v>0</v>
      </c>
      <c r="H152" s="6">
        <v>6331221.699999999</v>
      </c>
      <c r="I152" s="6">
        <v>0</v>
      </c>
      <c r="J152" s="6">
        <v>0</v>
      </c>
      <c r="K152" s="6">
        <f t="shared" si="12"/>
        <v>602500.1000000006</v>
      </c>
      <c r="L152" s="6">
        <f t="shared" si="13"/>
        <v>707500.1000000006</v>
      </c>
      <c r="M152" s="6">
        <f t="shared" si="14"/>
        <v>91.31058156962686</v>
      </c>
      <c r="N152" s="6">
        <f t="shared" si="15"/>
        <v>707500.1000000006</v>
      </c>
      <c r="O152" s="6">
        <f t="shared" si="16"/>
        <v>602500.1000000006</v>
      </c>
      <c r="P152" s="6">
        <f t="shared" si="17"/>
        <v>91.31058156962686</v>
      </c>
    </row>
    <row r="153" spans="1:16" ht="12.75">
      <c r="A153" s="4" t="s">
        <v>314</v>
      </c>
      <c r="B153" s="5" t="s">
        <v>273</v>
      </c>
      <c r="C153" s="6">
        <v>100000</v>
      </c>
      <c r="D153" s="6">
        <v>446860</v>
      </c>
      <c r="E153" s="6">
        <v>446860</v>
      </c>
      <c r="F153" s="6">
        <v>211710</v>
      </c>
      <c r="G153" s="6">
        <v>0</v>
      </c>
      <c r="H153" s="6">
        <v>1060455.97</v>
      </c>
      <c r="I153" s="6">
        <v>38460</v>
      </c>
      <c r="J153" s="6">
        <v>68355</v>
      </c>
      <c r="K153" s="6">
        <f t="shared" si="12"/>
        <v>235150</v>
      </c>
      <c r="L153" s="6">
        <f t="shared" si="13"/>
        <v>235150</v>
      </c>
      <c r="M153" s="6">
        <f t="shared" si="14"/>
        <v>47.377254621134135</v>
      </c>
      <c r="N153" s="6">
        <f t="shared" si="15"/>
        <v>-613595.97</v>
      </c>
      <c r="O153" s="6">
        <f t="shared" si="16"/>
        <v>-613595.97</v>
      </c>
      <c r="P153" s="6">
        <f t="shared" si="17"/>
        <v>237.3127981918274</v>
      </c>
    </row>
    <row r="154" spans="1:16" ht="12.75">
      <c r="A154" s="11" t="s">
        <v>315</v>
      </c>
      <c r="B154" s="12" t="s">
        <v>316</v>
      </c>
      <c r="C154" s="13">
        <v>22222604</v>
      </c>
      <c r="D154" s="13">
        <v>86072362.8</v>
      </c>
      <c r="E154" s="13">
        <v>81040023.13333333</v>
      </c>
      <c r="F154" s="13">
        <v>60484090.869999975</v>
      </c>
      <c r="G154" s="13">
        <v>0</v>
      </c>
      <c r="H154" s="13">
        <v>66212321.309999965</v>
      </c>
      <c r="I154" s="13">
        <v>2888609.64</v>
      </c>
      <c r="J154" s="13">
        <v>1052264.47</v>
      </c>
      <c r="K154" s="13">
        <f t="shared" si="12"/>
        <v>20555932.26333335</v>
      </c>
      <c r="L154" s="13">
        <f t="shared" si="13"/>
        <v>25588271.930000022</v>
      </c>
      <c r="M154" s="13">
        <f t="shared" si="14"/>
        <v>74.63483909732709</v>
      </c>
      <c r="N154" s="13">
        <f t="shared" si="15"/>
        <v>19860041.490000032</v>
      </c>
      <c r="O154" s="13">
        <f t="shared" si="16"/>
        <v>14827701.82333336</v>
      </c>
      <c r="P154" s="13">
        <f t="shared" si="17"/>
        <v>81.70323594437076</v>
      </c>
    </row>
  </sheetData>
  <mergeCells count="2">
    <mergeCell ref="A2:L2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2015-10-26T11:04:32Z</dcterms:modified>
  <cp:category/>
  <cp:version/>
  <cp:contentType/>
  <cp:contentStatus/>
</cp:coreProperties>
</file>