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<sst xmlns="http://schemas.openxmlformats.org/spreadsheetml/2006/main" count="453" uniqueCount="344">
  <si>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</si>
  <si>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</si>
  <si>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</si>
  <si>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</si>
  <si>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</si>
  <si>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</si>
  <si>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</si>
  <si>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</si>
  <si>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</si>
  <si>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</si>
  <si>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</si>
  <si>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</si>
  <si>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</si>
  <si>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</si>
  <si>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</si>
  <si>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</si>
  <si>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</si>
  <si>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</si>
  <si>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Спеціальний фонд (разом)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</si>
  <si>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</si>
  <si>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</si>
  <si>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</si>
  <si>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</si>
  <si>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</si>
  <si>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</si>
  <si>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</si>
  <si>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</si>
  <si>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</si>
  <si>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</si>
  <si>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</si>
  <si>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</si>
  <si>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</si>
  <si>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</si>
  <si>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</si>
  <si>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</si>
  <si>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</si>
  <si>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</si>
  <si>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</si>
  <si>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</si>
  <si>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</si>
  <si>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</si>
  <si>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</si>
  <si>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</si>
  <si>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</si>
  <si>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</si>
  <si>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</si>
  <si>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</si>
  <si>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</si>
  <si>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</si>
  <si>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</si>
  <si>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</si>
  <si>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</si>
  <si>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</si>
  <si>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</si>
  <si>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</si>
  <si>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</si>
  <si>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</si>
  <si>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</si>
  <si>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</si>
  <si>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</si>
  <si>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</si>
  <si>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</si>
  <si>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</si>
  <si>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</si>
  <si>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Аналіз виконання плану по доходах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</si>
  <si>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</si>
  <si>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</si>
  <si>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</si>
  <si>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</si>
  <si>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</si>
  <si>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</si>
  <si>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</si>
  <si>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</si>
  <si>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</si>
  <si>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</si>
  <si>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</si>
  <si>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</si>
  <si>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</si>
  <si>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</si>
  <si>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</si>
  <si>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</si>
  <si>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</si>
  <si>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</si>
  <si>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</si>
  <si>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</si>
  <si>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</si>
  <si>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</si>
  <si>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</si>
  <si>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</si>
  <si>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</si>
  <si>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</si>
  <si>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</si>
  <si>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</si>
  <si>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</si>
  <si>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</si>
  <si>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</si>
  <si>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</si>
  <si>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</si>
  <si>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</si>
  <si>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</si>
  <si>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</si>
  <si>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</si>
  <si>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</si>
  <si>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</si>
  <si>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</si>
  <si>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</si>
  <si>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</si>
  <si>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</si>
  <si>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</si>
  <si>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</si>
  <si>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</si>
  <si>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</si>
  <si>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</si>
  <si>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</si>
  <si>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</si>
  <si>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</si>
  <si>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</si>
  <si>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</si>
  <si>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</si>
  <si>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</si>
  <si>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</si>
  <si>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</si>
  <si>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</si>
  <si>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</si>
  <si>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</si>
  <si>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</si>
  <si>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</si>
  <si>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</si>
  <si>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</si>
  <si>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</si>
  <si>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</si>
  <si>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</si>
  <si>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</si>
  <si>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</si>
  <si>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</si>
  <si>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</si>
  <si>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</si>
  <si>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</si>
  <si>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</si>
  <si>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</si>
  <si>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</si>
  <si>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</si>
  <si>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</si>
  <si>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</si>
  <si>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</si>
  <si>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</si>
  <si>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</si>
  <si>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</si>
  <si>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</si>
  <si>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</si>
  <si>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</si>
  <si>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</si>
  <si>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</si>
  <si>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</si>
  <si>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</si>
  <si>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</si>
  <si>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</si>
  <si>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</si>
  <si>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</si>
  <si>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</si>
  <si>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</si>
  <si>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</si>
  <si>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</si>
  <si>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</si>
  <si>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</si>
  <si>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</si>
  <si>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</si>
  <si>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</si>
  <si>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</si>
  <si>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</si>
  <si>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</si>
  <si>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</si>
  <si>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</si>
  <si>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</si>
  <si>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100000</t>
  </si>
  <si>
    <t>Житлово-комунальне господарство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</si>
  <si>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</si>
  <si>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</si>
  <si>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</si>
  <si>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</si>
  <si>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</si>
  <si>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</si>
  <si>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</si>
  <si>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</si>
  <si>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</si>
  <si>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</si>
  <si>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</si>
  <si>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</si>
  <si>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</si>
  <si>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</si>
  <si>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</si>
  <si>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</si>
  <si>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</si>
  <si>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</si>
  <si>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</si>
  <si>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</si>
  <si>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</si>
  <si>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</si>
  <si>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</si>
  <si>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</si>
  <si>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</si>
  <si>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</si>
  <si>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130112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</si>
  <si>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</si>
  <si>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</si>
  <si>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</si>
  <si>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</si>
  <si>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</si>
  <si>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</si>
  <si>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</si>
  <si>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</si>
  <si>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</si>
  <si>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</si>
  <si>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</si>
  <si>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</si>
  <si>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</si>
  <si>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</si>
  <si>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</si>
  <si>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250000</t>
  </si>
  <si>
    <t>Видатки, не віднесені до основних груп</t>
  </si>
  <si>
    <t>250102</t>
  </si>
  <si>
    <t>Резервний фонд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</si>
  <si>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</si>
  <si>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</si>
  <si>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250380</t>
  </si>
  <si>
    <t>Інші субвенції</t>
  </si>
  <si>
    <t>250404</t>
  </si>
  <si>
    <t xml:space="preserve"> </t>
  </si>
  <si>
    <t xml:space="preserve">Усього </t>
  </si>
  <si>
    <t>150000</t>
  </si>
  <si>
    <t>Будівництво</t>
  </si>
  <si>
    <t>150202</t>
  </si>
  <si>
    <t>Розробка схем та проектних рішень масового застосування</t>
  </si>
  <si>
    <t>160000</t>
  </si>
  <si>
    <t>Сільське і лісове господарство, рибне господарство та мисливство</t>
  </si>
  <si>
    <t>160903</t>
  </si>
  <si>
    <t>Програми в галузі сільського господарства, лісового господарства, рибальства та мисливства</t>
  </si>
  <si>
    <t>240000</t>
  </si>
  <si>
    <t>Цільові фонди</t>
  </si>
  <si>
    <t>240603</t>
  </si>
  <si>
    <t>Ліквідація іншого забруднення навколишнього природного середовища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</si>
  <si>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</si>
  <si>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</si>
  <si>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</si>
  <si>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</si>
  <si>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250324</t>
  </si>
  <si>
    <t>Субвенція іншим бюджетам на виконання інвестиційних проектів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</si>
  <si>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</si>
  <si>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</si>
  <si>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</si>
  <si>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</si>
  <si>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</si>
  <si>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</si>
  <si>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</si>
  <si>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</si>
  <si>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</si>
  <si>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</si>
  <si>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</si>
  <si>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</si>
  <si>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</si>
  <si>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</si>
  <si>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</si>
  <si>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</si>
  <si>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</si>
  <si>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</si>
  <si>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</si>
  <si>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</si>
  <si>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</si>
  <si>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</si>
  <si>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</si>
  <si>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</si>
  <si>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</si>
  <si>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(оптова торгівля), сплачений фізичними особами, що справлявся до 1 січня 2015 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</si>
  <si>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</si>
  <si>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</si>
  <si>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</si>
  <si>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</si>
  <si>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</si>
  <si>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</si>
  <si>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</si>
  <si>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</si>
  <si>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</si>
  <si>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</si>
  <si>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</si>
  <si>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</si>
  <si>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</si>
  <si>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</si>
  <si>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</si>
  <si>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розміщення тимчасово вільних коштів місцевих бюджетів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</si>
  <si>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</si>
  <si>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</si>
  <si>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</si>
  <si>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</si>
  <si>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</si>
  <si>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</si>
  <si>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</si>
  <si>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</si>
  <si>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</si>
  <si>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</si>
  <si>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</si>
  <si>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</si>
  <si>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</si>
  <si>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</si>
  <si>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Вінницький р-н (зведений бюджет)</t>
  </si>
  <si>
    <t>На 04.09.2015</t>
  </si>
  <si>
    <t>Спеціальний фонд</t>
  </si>
  <si>
    <t>Зведений бюджет Вінницького р-ну</t>
  </si>
  <si>
    <t>Аналіз фінансування установ на 04.09.2015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</si>
  <si>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</si>
  <si>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</si>
  <si>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</si>
  <si>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</si>
  <si>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070101</t>
  </si>
  <si>
    <t>Дошкільні заклади освіти</t>
  </si>
  <si>
    <t>100103</t>
  </si>
  <si>
    <t>Дотація житлово-комунальному господарству</t>
  </si>
  <si>
    <t>100203</t>
  </si>
  <si>
    <t>Благоустрій міст, сіл, селищ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</si>
  <si>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</si>
  <si>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</si>
  <si>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160101</t>
  </si>
  <si>
    <t>Землеустрій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</si>
  <si>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</si>
  <si>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</si>
  <si>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</si>
  <si>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</si>
  <si>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</si>
  <si>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</si>
  <si>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</si>
  <si>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</si>
  <si>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250403</t>
  </si>
  <si>
    <t>Видатки на покриття інших заборгованостей, що виникли у попередні роки</t>
  </si>
  <si>
    <t>100102</t>
  </si>
  <si>
    <t>Капітальний ремонт житлового фонду місцевих органів влади</t>
  </si>
  <si>
    <t>150101</t>
  </si>
  <si>
    <t>Капітальні вкладення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</si>
  <si>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</si>
  <si>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</si>
  <si>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</si>
  <si>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</si>
  <si>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240601</t>
  </si>
  <si>
    <t>Охорона та раціональне використання природних ресурсів</t>
  </si>
  <si>
    <t>240602</t>
  </si>
  <si>
    <t>Утилізація відходів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</si>
</sst>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 quotePrefix="1">
      <alignment vertical="center" wrapText="1"/>
    </xf>
    <xf numFmtId="0" fontId="2" fillId="0" borderId="1" xfId="0" applyFont="1" applyBorder="1" applyAlignment="1">
      <alignment vertical="center" wrapText="1"/>
    </xf>
    <xf numFmtId="188" fontId="2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0"/>
  <sheetViews>
    <sheetView workbookViewId="0" topLeftCell="A13">
      <selection activeCell="A1" sqref="A1:IV16384"/>
    </sheetView>
  </sheetViews>
  <sheetFormatPr defaultColWidth="9.140625" defaultRowHeight="12.75"/>
  <cols>
    <col min="2" max="2" width="37.421875" style="0" customWidth="1"/>
    <col min="3" max="3" width="11.7109375" style="0" customWidth="1"/>
    <col min="4" max="4" width="12.28125" style="0" customWidth="1"/>
  </cols>
  <sheetData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5" t="s">
        <v>64</v>
      </c>
      <c r="B3" s="13"/>
      <c r="C3" s="13"/>
      <c r="D3" s="13"/>
      <c r="E3" s="13"/>
      <c r="F3" s="13"/>
      <c r="G3" s="13"/>
      <c r="H3" s="13"/>
      <c r="I3" s="13"/>
    </row>
    <row r="4" spans="1:9" ht="12.75">
      <c r="A4" s="13" t="s">
        <v>303</v>
      </c>
      <c r="B4" s="13"/>
      <c r="C4" s="13"/>
      <c r="D4" s="13"/>
      <c r="E4" s="13"/>
      <c r="F4" s="13"/>
      <c r="G4" s="13"/>
      <c r="H4" s="13"/>
      <c r="I4" s="13"/>
    </row>
    <row r="5" spans="1:9" ht="18">
      <c r="A5" s="14" t="s">
        <v>304</v>
      </c>
      <c r="B5" s="13"/>
      <c r="C5" s="13"/>
      <c r="D5" s="13"/>
      <c r="E5" s="13"/>
      <c r="F5" s="13"/>
      <c r="G5" s="13"/>
      <c r="H5" s="13"/>
      <c r="I5" s="13"/>
    </row>
    <row r="6" ht="12.75">
      <c r="B6" t="s">
        <v>0</v>
      </c>
    </row>
    <row r="7" spans="1:5" ht="12.75">
      <c r="A7" s="7" t="s">
        <v>2</v>
      </c>
      <c r="B7" s="7" t="s">
        <v>19</v>
      </c>
      <c r="C7" s="7" t="s">
        <v>20</v>
      </c>
      <c r="D7" s="7" t="s">
        <v>21</v>
      </c>
      <c r="E7" s="7" t="s">
        <v>22</v>
      </c>
    </row>
    <row r="8" spans="1:5" ht="12.75">
      <c r="A8" s="8">
        <v>10000000</v>
      </c>
      <c r="B8" s="8" t="s">
        <v>23</v>
      </c>
      <c r="C8" s="8">
        <v>69421362</v>
      </c>
      <c r="D8" s="8">
        <v>87778804.99</v>
      </c>
      <c r="E8" s="10">
        <f aca="true" t="shared" si="0" ref="E8:E71">IF(C8=0,0,D8/C8*100)</f>
        <v>126.4435073889792</v>
      </c>
    </row>
    <row r="9" spans="1:5" ht="12.75">
      <c r="A9" s="8">
        <v>11000000</v>
      </c>
      <c r="B9" s="8" t="s">
        <v>24</v>
      </c>
      <c r="C9" s="8">
        <v>38985729</v>
      </c>
      <c r="D9" s="8">
        <v>37247865.37</v>
      </c>
      <c r="E9" s="10">
        <f t="shared" si="0"/>
        <v>95.54230823797086</v>
      </c>
    </row>
    <row r="10" spans="1:5" ht="12.75">
      <c r="A10" s="8">
        <v>11010000</v>
      </c>
      <c r="B10" s="8" t="s">
        <v>25</v>
      </c>
      <c r="C10" s="8">
        <v>38985729</v>
      </c>
      <c r="D10" s="8">
        <v>37244785.37</v>
      </c>
      <c r="E10" s="10">
        <f t="shared" si="0"/>
        <v>95.53440791116154</v>
      </c>
    </row>
    <row r="11" spans="1:5" ht="12.75">
      <c r="A11" s="8">
        <v>11010100</v>
      </c>
      <c r="B11" s="8" t="s">
        <v>26</v>
      </c>
      <c r="C11" s="8">
        <v>31905729</v>
      </c>
      <c r="D11" s="8">
        <v>31147018.67</v>
      </c>
      <c r="E11" s="10">
        <f t="shared" si="0"/>
        <v>97.62202477805789</v>
      </c>
    </row>
    <row r="12" spans="1:5" ht="12.75">
      <c r="A12" s="8">
        <v>11010200</v>
      </c>
      <c r="B12" s="8" t="s">
        <v>27</v>
      </c>
      <c r="C12" s="8">
        <v>4520000</v>
      </c>
      <c r="D12" s="8">
        <v>4005975.1</v>
      </c>
      <c r="E12" s="10">
        <f t="shared" si="0"/>
        <v>88.62776769911504</v>
      </c>
    </row>
    <row r="13" spans="1:5" ht="12.75">
      <c r="A13" s="8">
        <v>11010400</v>
      </c>
      <c r="B13" s="8" t="s">
        <v>28</v>
      </c>
      <c r="C13" s="8">
        <v>1504000</v>
      </c>
      <c r="D13" s="8">
        <v>691377.04</v>
      </c>
      <c r="E13" s="10">
        <f t="shared" si="0"/>
        <v>45.969218085106384</v>
      </c>
    </row>
    <row r="14" spans="1:5" ht="12.75">
      <c r="A14" s="8">
        <v>11010500</v>
      </c>
      <c r="B14" s="8" t="s">
        <v>29</v>
      </c>
      <c r="C14" s="8">
        <v>1056000</v>
      </c>
      <c r="D14" s="8">
        <v>1400414.56</v>
      </c>
      <c r="E14" s="10">
        <f t="shared" si="0"/>
        <v>132.61501515151514</v>
      </c>
    </row>
    <row r="15" spans="1:5" ht="12.75">
      <c r="A15" s="8">
        <v>11010900</v>
      </c>
      <c r="B15" s="8" t="s">
        <v>30</v>
      </c>
      <c r="C15" s="8">
        <v>0</v>
      </c>
      <c r="D15" s="8">
        <v>0</v>
      </c>
      <c r="E15" s="10">
        <f t="shared" si="0"/>
        <v>0</v>
      </c>
    </row>
    <row r="16" spans="1:5" ht="12.75">
      <c r="A16" s="8">
        <v>11020000</v>
      </c>
      <c r="B16" s="8" t="s">
        <v>31</v>
      </c>
      <c r="C16" s="8">
        <v>0</v>
      </c>
      <c r="D16" s="8">
        <v>3080</v>
      </c>
      <c r="E16" s="10">
        <f t="shared" si="0"/>
        <v>0</v>
      </c>
    </row>
    <row r="17" spans="1:5" ht="12.75">
      <c r="A17" s="8">
        <v>11020200</v>
      </c>
      <c r="B17" s="8" t="s">
        <v>32</v>
      </c>
      <c r="C17" s="8">
        <v>0</v>
      </c>
      <c r="D17" s="8">
        <v>3080</v>
      </c>
      <c r="E17" s="10">
        <f t="shared" si="0"/>
        <v>0</v>
      </c>
    </row>
    <row r="18" spans="1:5" ht="12.75">
      <c r="A18" s="8">
        <v>13000000</v>
      </c>
      <c r="B18" s="8" t="s">
        <v>247</v>
      </c>
      <c r="C18" s="8">
        <v>186096</v>
      </c>
      <c r="D18" s="8">
        <v>227215.68</v>
      </c>
      <c r="E18" s="10">
        <f t="shared" si="0"/>
        <v>122.09595047717308</v>
      </c>
    </row>
    <row r="19" spans="1:5" ht="12.75">
      <c r="A19" s="8">
        <v>13010000</v>
      </c>
      <c r="B19" s="8" t="s">
        <v>248</v>
      </c>
      <c r="C19" s="8">
        <v>96096</v>
      </c>
      <c r="D19" s="8">
        <v>120890.22</v>
      </c>
      <c r="E19" s="10">
        <f t="shared" si="0"/>
        <v>125.801510989011</v>
      </c>
    </row>
    <row r="20" spans="1:5" ht="12.75">
      <c r="A20" s="8">
        <v>13010200</v>
      </c>
      <c r="B20" s="8" t="s">
        <v>249</v>
      </c>
      <c r="C20" s="8">
        <v>96096</v>
      </c>
      <c r="D20" s="8">
        <v>120890.22</v>
      </c>
      <c r="E20" s="10">
        <f t="shared" si="0"/>
        <v>125.801510989011</v>
      </c>
    </row>
    <row r="21" spans="1:5" ht="12.75">
      <c r="A21" s="8">
        <v>13030000</v>
      </c>
      <c r="B21" s="8" t="s">
        <v>250</v>
      </c>
      <c r="C21" s="8">
        <v>90000</v>
      </c>
      <c r="D21" s="8">
        <v>106325.46</v>
      </c>
      <c r="E21" s="10">
        <f t="shared" si="0"/>
        <v>118.13940000000001</v>
      </c>
    </row>
    <row r="22" spans="1:5" ht="12.75">
      <c r="A22" s="8">
        <v>13030200</v>
      </c>
      <c r="B22" s="8" t="s">
        <v>251</v>
      </c>
      <c r="C22" s="8">
        <v>90000</v>
      </c>
      <c r="D22" s="8">
        <v>106325.46</v>
      </c>
      <c r="E22" s="10">
        <f t="shared" si="0"/>
        <v>118.13940000000001</v>
      </c>
    </row>
    <row r="23" spans="1:5" ht="12.75">
      <c r="A23" s="8">
        <v>14000000</v>
      </c>
      <c r="B23" s="8" t="s">
        <v>252</v>
      </c>
      <c r="C23" s="8">
        <v>8341403</v>
      </c>
      <c r="D23" s="8">
        <v>21706006.31</v>
      </c>
      <c r="E23" s="10">
        <f t="shared" si="0"/>
        <v>260.22008899462116</v>
      </c>
    </row>
    <row r="24" spans="1:5" ht="12.75">
      <c r="A24" s="8">
        <v>14040000</v>
      </c>
      <c r="B24" s="8" t="s">
        <v>253</v>
      </c>
      <c r="C24" s="8">
        <v>8341403</v>
      </c>
      <c r="D24" s="8">
        <v>21706006.31</v>
      </c>
      <c r="E24" s="10">
        <f t="shared" si="0"/>
        <v>260.22008899462116</v>
      </c>
    </row>
    <row r="25" spans="1:5" ht="12.75">
      <c r="A25" s="8">
        <v>18000000</v>
      </c>
      <c r="B25" s="8" t="s">
        <v>254</v>
      </c>
      <c r="C25" s="8">
        <v>21447858</v>
      </c>
      <c r="D25" s="8">
        <v>28146197.3</v>
      </c>
      <c r="E25" s="10">
        <f t="shared" si="0"/>
        <v>131.2308077571196</v>
      </c>
    </row>
    <row r="26" spans="1:5" ht="12.75">
      <c r="A26" s="8">
        <v>18010000</v>
      </c>
      <c r="B26" s="8" t="s">
        <v>255</v>
      </c>
      <c r="C26" s="8">
        <v>8830542</v>
      </c>
      <c r="D26" s="8">
        <v>11968884.04</v>
      </c>
      <c r="E26" s="10">
        <f t="shared" si="0"/>
        <v>135.53963097621866</v>
      </c>
    </row>
    <row r="27" spans="1:5" ht="12.75">
      <c r="A27" s="8">
        <v>18010100</v>
      </c>
      <c r="B27" s="8" t="s">
        <v>256</v>
      </c>
      <c r="C27" s="8">
        <v>8000</v>
      </c>
      <c r="D27" s="8">
        <v>71963.44</v>
      </c>
      <c r="E27" s="10">
        <f t="shared" si="0"/>
        <v>899.5430000000001</v>
      </c>
    </row>
    <row r="28" spans="1:5" ht="12.75">
      <c r="A28" s="8">
        <v>18010200</v>
      </c>
      <c r="B28" s="8" t="s">
        <v>257</v>
      </c>
      <c r="C28" s="8">
        <v>0</v>
      </c>
      <c r="D28" s="8">
        <v>44490.65</v>
      </c>
      <c r="E28" s="10">
        <f t="shared" si="0"/>
        <v>0</v>
      </c>
    </row>
    <row r="29" spans="1:5" ht="12.75">
      <c r="A29" s="8">
        <v>18010300</v>
      </c>
      <c r="B29" s="8" t="s">
        <v>258</v>
      </c>
      <c r="C29" s="8">
        <v>0</v>
      </c>
      <c r="D29" s="8">
        <v>1143.53</v>
      </c>
      <c r="E29" s="10">
        <f t="shared" si="0"/>
        <v>0</v>
      </c>
    </row>
    <row r="30" spans="1:5" ht="12.75">
      <c r="A30" s="8">
        <v>18010400</v>
      </c>
      <c r="B30" s="8" t="s">
        <v>259</v>
      </c>
      <c r="C30" s="8">
        <v>360022</v>
      </c>
      <c r="D30" s="8">
        <v>1576636.78</v>
      </c>
      <c r="E30" s="10">
        <f t="shared" si="0"/>
        <v>437.92789885062587</v>
      </c>
    </row>
    <row r="31" spans="1:5" ht="12.75">
      <c r="A31" s="8">
        <v>18010500</v>
      </c>
      <c r="B31" s="8" t="s">
        <v>260</v>
      </c>
      <c r="C31" s="8">
        <v>1516968</v>
      </c>
      <c r="D31" s="8">
        <v>1697436.36</v>
      </c>
      <c r="E31" s="10">
        <f t="shared" si="0"/>
        <v>111.89664910532062</v>
      </c>
    </row>
    <row r="32" spans="1:5" ht="12.75">
      <c r="A32" s="8">
        <v>18010600</v>
      </c>
      <c r="B32" s="8" t="s">
        <v>261</v>
      </c>
      <c r="C32" s="8">
        <v>4144892</v>
      </c>
      <c r="D32" s="8">
        <v>4965769.73</v>
      </c>
      <c r="E32" s="10">
        <f t="shared" si="0"/>
        <v>119.8045625796764</v>
      </c>
    </row>
    <row r="33" spans="1:5" ht="12.75">
      <c r="A33" s="8">
        <v>18010700</v>
      </c>
      <c r="B33" s="8" t="s">
        <v>262</v>
      </c>
      <c r="C33" s="8">
        <v>1071518</v>
      </c>
      <c r="D33" s="8">
        <v>1332315.26</v>
      </c>
      <c r="E33" s="10">
        <f t="shared" si="0"/>
        <v>124.3390461009521</v>
      </c>
    </row>
    <row r="34" spans="1:5" ht="12.75">
      <c r="A34" s="8">
        <v>18010900</v>
      </c>
      <c r="B34" s="8" t="s">
        <v>263</v>
      </c>
      <c r="C34" s="8">
        <v>1704142</v>
      </c>
      <c r="D34" s="8">
        <v>1916628.25</v>
      </c>
      <c r="E34" s="10">
        <f t="shared" si="0"/>
        <v>112.46881128450563</v>
      </c>
    </row>
    <row r="35" spans="1:5" ht="12.75">
      <c r="A35" s="8">
        <v>18011000</v>
      </c>
      <c r="B35" s="8" t="s">
        <v>264</v>
      </c>
      <c r="C35" s="8">
        <v>25000</v>
      </c>
      <c r="D35" s="8">
        <v>329166.7</v>
      </c>
      <c r="E35" s="10">
        <f t="shared" si="0"/>
        <v>1316.6668</v>
      </c>
    </row>
    <row r="36" spans="1:5" ht="12.75">
      <c r="A36" s="8">
        <v>18011100</v>
      </c>
      <c r="B36" s="8" t="s">
        <v>265</v>
      </c>
      <c r="C36" s="8">
        <v>0</v>
      </c>
      <c r="D36" s="8">
        <v>33333.34</v>
      </c>
      <c r="E36" s="10">
        <f t="shared" si="0"/>
        <v>0</v>
      </c>
    </row>
    <row r="37" spans="1:5" ht="12.75">
      <c r="A37" s="8">
        <v>18030000</v>
      </c>
      <c r="B37" s="8" t="s">
        <v>266</v>
      </c>
      <c r="C37" s="8">
        <v>12250</v>
      </c>
      <c r="D37" s="8">
        <v>20616.6</v>
      </c>
      <c r="E37" s="10">
        <f t="shared" si="0"/>
        <v>168.29877551020408</v>
      </c>
    </row>
    <row r="38" spans="1:5" ht="12.75">
      <c r="A38" s="8">
        <v>18030100</v>
      </c>
      <c r="B38" s="8" t="s">
        <v>267</v>
      </c>
      <c r="C38" s="8">
        <v>2800</v>
      </c>
      <c r="D38" s="8">
        <v>5500</v>
      </c>
      <c r="E38" s="10">
        <f t="shared" si="0"/>
        <v>196.42857142857142</v>
      </c>
    </row>
    <row r="39" spans="1:5" ht="12.75">
      <c r="A39" s="8">
        <v>18030200</v>
      </c>
      <c r="B39" s="8" t="s">
        <v>268</v>
      </c>
      <c r="C39" s="8">
        <v>9450</v>
      </c>
      <c r="D39" s="8">
        <v>15116.6</v>
      </c>
      <c r="E39" s="10">
        <f t="shared" si="0"/>
        <v>159.96402116402118</v>
      </c>
    </row>
    <row r="40" spans="1:5" ht="12.75">
      <c r="A40" s="8">
        <v>18040000</v>
      </c>
      <c r="B40" s="8" t="s">
        <v>269</v>
      </c>
      <c r="C40" s="8">
        <v>0</v>
      </c>
      <c r="D40" s="8">
        <v>-23048.04</v>
      </c>
      <c r="E40" s="10">
        <f t="shared" si="0"/>
        <v>0</v>
      </c>
    </row>
    <row r="41" spans="1:5" ht="12.75">
      <c r="A41" s="8">
        <v>18040100</v>
      </c>
      <c r="B41" s="8" t="s">
        <v>270</v>
      </c>
      <c r="C41" s="8">
        <v>0</v>
      </c>
      <c r="D41" s="8">
        <v>-4689.61</v>
      </c>
      <c r="E41" s="10">
        <f t="shared" si="0"/>
        <v>0</v>
      </c>
    </row>
    <row r="42" spans="1:5" ht="12.75">
      <c r="A42" s="8">
        <v>18040200</v>
      </c>
      <c r="B42" s="8" t="s">
        <v>271</v>
      </c>
      <c r="C42" s="8">
        <v>0</v>
      </c>
      <c r="D42" s="8">
        <v>-17331.97</v>
      </c>
      <c r="E42" s="10">
        <f t="shared" si="0"/>
        <v>0</v>
      </c>
    </row>
    <row r="43" spans="1:5" ht="12.75">
      <c r="A43" s="8">
        <v>18040500</v>
      </c>
      <c r="B43" s="8" t="s">
        <v>272</v>
      </c>
      <c r="C43" s="8">
        <v>0</v>
      </c>
      <c r="D43" s="8">
        <v>125</v>
      </c>
      <c r="E43" s="10">
        <f t="shared" si="0"/>
        <v>0</v>
      </c>
    </row>
    <row r="44" spans="1:5" ht="12.75">
      <c r="A44" s="8">
        <v>18040600</v>
      </c>
      <c r="B44" s="8" t="s">
        <v>273</v>
      </c>
      <c r="C44" s="8">
        <v>0</v>
      </c>
      <c r="D44" s="8">
        <v>-3173.51</v>
      </c>
      <c r="E44" s="10">
        <f t="shared" si="0"/>
        <v>0</v>
      </c>
    </row>
    <row r="45" spans="1:5" ht="12.75">
      <c r="A45" s="8">
        <v>18040700</v>
      </c>
      <c r="B45" s="8" t="s">
        <v>274</v>
      </c>
      <c r="C45" s="8">
        <v>0</v>
      </c>
      <c r="D45" s="8">
        <v>1331.94</v>
      </c>
      <c r="E45" s="10">
        <f t="shared" si="0"/>
        <v>0</v>
      </c>
    </row>
    <row r="46" spans="1:5" ht="12.75">
      <c r="A46" s="8">
        <v>18040800</v>
      </c>
      <c r="B46" s="8" t="s">
        <v>275</v>
      </c>
      <c r="C46" s="8">
        <v>0</v>
      </c>
      <c r="D46" s="8">
        <v>250</v>
      </c>
      <c r="E46" s="10">
        <f t="shared" si="0"/>
        <v>0</v>
      </c>
    </row>
    <row r="47" spans="1:5" ht="12.75">
      <c r="A47" s="8">
        <v>18041400</v>
      </c>
      <c r="B47" s="8" t="s">
        <v>276</v>
      </c>
      <c r="C47" s="8">
        <v>0</v>
      </c>
      <c r="D47" s="8">
        <v>440.11</v>
      </c>
      <c r="E47" s="10">
        <f t="shared" si="0"/>
        <v>0</v>
      </c>
    </row>
    <row r="48" spans="1:5" ht="12.75">
      <c r="A48" s="8">
        <v>18050000</v>
      </c>
      <c r="B48" s="8" t="s">
        <v>277</v>
      </c>
      <c r="C48" s="8">
        <v>12605066</v>
      </c>
      <c r="D48" s="8">
        <v>16179744.7</v>
      </c>
      <c r="E48" s="10">
        <f t="shared" si="0"/>
        <v>128.3590637288214</v>
      </c>
    </row>
    <row r="49" spans="1:5" ht="12.75">
      <c r="A49" s="8">
        <v>18050300</v>
      </c>
      <c r="B49" s="8" t="s">
        <v>278</v>
      </c>
      <c r="C49" s="8">
        <v>2645805</v>
      </c>
      <c r="D49" s="8">
        <v>2376992.94</v>
      </c>
      <c r="E49" s="10">
        <f t="shared" si="0"/>
        <v>89.84006531093561</v>
      </c>
    </row>
    <row r="50" spans="1:5" ht="12.75">
      <c r="A50" s="8">
        <v>18050400</v>
      </c>
      <c r="B50" s="8" t="s">
        <v>279</v>
      </c>
      <c r="C50" s="8">
        <v>8692275</v>
      </c>
      <c r="D50" s="8">
        <v>12264136.96</v>
      </c>
      <c r="E50" s="10">
        <f t="shared" si="0"/>
        <v>141.09237178989392</v>
      </c>
    </row>
    <row r="51" spans="1:5" ht="12.75">
      <c r="A51" s="8">
        <v>18050500</v>
      </c>
      <c r="B51" s="8" t="s">
        <v>280</v>
      </c>
      <c r="C51" s="8">
        <v>1266986</v>
      </c>
      <c r="D51" s="8">
        <v>1538614.8</v>
      </c>
      <c r="E51" s="10">
        <f t="shared" si="0"/>
        <v>121.43897406916888</v>
      </c>
    </row>
    <row r="52" spans="1:5" ht="12.75">
      <c r="A52" s="8">
        <v>19000000</v>
      </c>
      <c r="B52" s="8" t="s">
        <v>281</v>
      </c>
      <c r="C52" s="8">
        <v>460276</v>
      </c>
      <c r="D52" s="8">
        <v>451520.33</v>
      </c>
      <c r="E52" s="10">
        <f t="shared" si="0"/>
        <v>98.09773483735846</v>
      </c>
    </row>
    <row r="53" spans="1:5" ht="12.75">
      <c r="A53" s="8">
        <v>19010000</v>
      </c>
      <c r="B53" s="8" t="s">
        <v>282</v>
      </c>
      <c r="C53" s="8">
        <v>460276</v>
      </c>
      <c r="D53" s="8">
        <v>451520.33</v>
      </c>
      <c r="E53" s="10">
        <f t="shared" si="0"/>
        <v>98.09773483735846</v>
      </c>
    </row>
    <row r="54" spans="1:5" ht="12.75">
      <c r="A54" s="8">
        <v>19010100</v>
      </c>
      <c r="B54" s="8" t="s">
        <v>283</v>
      </c>
      <c r="C54" s="8">
        <v>32776</v>
      </c>
      <c r="D54" s="8">
        <v>77409.68</v>
      </c>
      <c r="E54" s="10">
        <f t="shared" si="0"/>
        <v>236.17793507444472</v>
      </c>
    </row>
    <row r="55" spans="1:5" ht="12.75">
      <c r="A55" s="8">
        <v>19010200</v>
      </c>
      <c r="B55" s="8" t="s">
        <v>284</v>
      </c>
      <c r="C55" s="8">
        <v>0</v>
      </c>
      <c r="D55" s="8">
        <v>847.52</v>
      </c>
      <c r="E55" s="10">
        <f t="shared" si="0"/>
        <v>0</v>
      </c>
    </row>
    <row r="56" spans="1:5" ht="12.75">
      <c r="A56" s="8">
        <v>19010300</v>
      </c>
      <c r="B56" s="8" t="s">
        <v>285</v>
      </c>
      <c r="C56" s="8">
        <v>427500</v>
      </c>
      <c r="D56" s="8">
        <v>373263.13</v>
      </c>
      <c r="E56" s="10">
        <f t="shared" si="0"/>
        <v>87.31301286549707</v>
      </c>
    </row>
    <row r="57" spans="1:5" ht="12.75">
      <c r="A57" s="8">
        <v>20000000</v>
      </c>
      <c r="B57" s="8" t="s">
        <v>33</v>
      </c>
      <c r="C57" s="8">
        <v>194411</v>
      </c>
      <c r="D57" s="8">
        <v>54094.16</v>
      </c>
      <c r="E57" s="10">
        <f t="shared" si="0"/>
        <v>27.82463955228871</v>
      </c>
    </row>
    <row r="58" spans="1:5" ht="12.75">
      <c r="A58" s="8">
        <v>21000000</v>
      </c>
      <c r="B58" s="8" t="s">
        <v>34</v>
      </c>
      <c r="C58" s="8">
        <v>114100</v>
      </c>
      <c r="D58" s="8">
        <v>36308.22</v>
      </c>
      <c r="E58" s="10">
        <f t="shared" si="0"/>
        <v>31.82140227870289</v>
      </c>
    </row>
    <row r="59" spans="1:5" ht="12.75">
      <c r="A59" s="8">
        <v>21010000</v>
      </c>
      <c r="B59" s="8" t="s">
        <v>286</v>
      </c>
      <c r="C59" s="8">
        <v>0</v>
      </c>
      <c r="D59" s="8">
        <v>2074.55</v>
      </c>
      <c r="E59" s="10">
        <f t="shared" si="0"/>
        <v>0</v>
      </c>
    </row>
    <row r="60" spans="1:5" ht="12.75">
      <c r="A60" s="8">
        <v>21010300</v>
      </c>
      <c r="B60" s="8" t="s">
        <v>287</v>
      </c>
      <c r="C60" s="8">
        <v>0</v>
      </c>
      <c r="D60" s="8">
        <v>2074.55</v>
      </c>
      <c r="E60" s="10">
        <f t="shared" si="0"/>
        <v>0</v>
      </c>
    </row>
    <row r="61" spans="1:5" ht="12.75">
      <c r="A61" s="8">
        <v>21050000</v>
      </c>
      <c r="B61" s="8" t="s">
        <v>288</v>
      </c>
      <c r="C61" s="8">
        <v>105000</v>
      </c>
      <c r="D61" s="8">
        <v>26734.24</v>
      </c>
      <c r="E61" s="10">
        <f t="shared" si="0"/>
        <v>25.461180952380953</v>
      </c>
    </row>
    <row r="62" spans="1:5" ht="12.75">
      <c r="A62" s="8">
        <v>21080000</v>
      </c>
      <c r="B62" s="8" t="s">
        <v>35</v>
      </c>
      <c r="C62" s="8">
        <v>9100</v>
      </c>
      <c r="D62" s="8">
        <v>7499.43</v>
      </c>
      <c r="E62" s="10">
        <f t="shared" si="0"/>
        <v>82.41131868131868</v>
      </c>
    </row>
    <row r="63" spans="1:5" ht="12.75">
      <c r="A63" s="8">
        <v>21080900</v>
      </c>
      <c r="B63" s="8" t="s">
        <v>289</v>
      </c>
      <c r="C63" s="8">
        <v>0</v>
      </c>
      <c r="D63" s="8">
        <v>230</v>
      </c>
      <c r="E63" s="10">
        <f t="shared" si="0"/>
        <v>0</v>
      </c>
    </row>
    <row r="64" spans="1:5" ht="12.75">
      <c r="A64" s="8">
        <v>21081100</v>
      </c>
      <c r="B64" s="8" t="s">
        <v>290</v>
      </c>
      <c r="C64" s="8">
        <v>9100</v>
      </c>
      <c r="D64" s="8">
        <v>7269.43</v>
      </c>
      <c r="E64" s="10">
        <f t="shared" si="0"/>
        <v>79.88384615384616</v>
      </c>
    </row>
    <row r="65" spans="1:5" ht="12.75">
      <c r="A65" s="8">
        <v>22000000</v>
      </c>
      <c r="B65" s="8" t="s">
        <v>36</v>
      </c>
      <c r="C65" s="8">
        <v>73311</v>
      </c>
      <c r="D65" s="8">
        <v>77351.57</v>
      </c>
      <c r="E65" s="10">
        <f t="shared" si="0"/>
        <v>105.51154669831269</v>
      </c>
    </row>
    <row r="66" spans="1:5" ht="12.75">
      <c r="A66" s="8">
        <v>22080000</v>
      </c>
      <c r="B66" s="8" t="s">
        <v>37</v>
      </c>
      <c r="C66" s="8">
        <v>72931</v>
      </c>
      <c r="D66" s="8">
        <v>67309.92</v>
      </c>
      <c r="E66" s="10">
        <f t="shared" si="0"/>
        <v>92.2926053392933</v>
      </c>
    </row>
    <row r="67" spans="1:5" ht="12.75">
      <c r="A67" s="8">
        <v>22080400</v>
      </c>
      <c r="B67" s="8" t="s">
        <v>38</v>
      </c>
      <c r="C67" s="8">
        <v>72931</v>
      </c>
      <c r="D67" s="8">
        <v>67309.92</v>
      </c>
      <c r="E67" s="10">
        <f t="shared" si="0"/>
        <v>92.2926053392933</v>
      </c>
    </row>
    <row r="68" spans="1:5" ht="12.75">
      <c r="A68" s="8">
        <v>22090000</v>
      </c>
      <c r="B68" s="8" t="s">
        <v>291</v>
      </c>
      <c r="C68" s="8">
        <v>380</v>
      </c>
      <c r="D68" s="8">
        <v>6586.02</v>
      </c>
      <c r="E68" s="10">
        <f t="shared" si="0"/>
        <v>1733.163157894737</v>
      </c>
    </row>
    <row r="69" spans="1:5" ht="12.75">
      <c r="A69" s="8">
        <v>22090100</v>
      </c>
      <c r="B69" s="8" t="s">
        <v>292</v>
      </c>
      <c r="C69" s="8">
        <v>380</v>
      </c>
      <c r="D69" s="8">
        <v>2521.59</v>
      </c>
      <c r="E69" s="10">
        <f t="shared" si="0"/>
        <v>663.5763157894737</v>
      </c>
    </row>
    <row r="70" spans="1:5" ht="12.75">
      <c r="A70" s="8">
        <v>22090200</v>
      </c>
      <c r="B70" s="8" t="s">
        <v>293</v>
      </c>
      <c r="C70" s="8">
        <v>0</v>
      </c>
      <c r="D70" s="8">
        <v>8.5</v>
      </c>
      <c r="E70" s="10">
        <f t="shared" si="0"/>
        <v>0</v>
      </c>
    </row>
    <row r="71" spans="1:5" ht="12.75">
      <c r="A71" s="8">
        <v>22090300</v>
      </c>
      <c r="B71" s="8" t="s">
        <v>294</v>
      </c>
      <c r="C71" s="8">
        <v>0</v>
      </c>
      <c r="D71" s="8">
        <v>595</v>
      </c>
      <c r="E71" s="10">
        <f t="shared" si="0"/>
        <v>0</v>
      </c>
    </row>
    <row r="72" spans="1:5" ht="12.75">
      <c r="A72" s="8">
        <v>22090400</v>
      </c>
      <c r="B72" s="8" t="s">
        <v>295</v>
      </c>
      <c r="C72" s="8">
        <v>0</v>
      </c>
      <c r="D72" s="8">
        <v>3460.93</v>
      </c>
      <c r="E72" s="10">
        <f aca="true" t="shared" si="1" ref="E72:E92">IF(C72=0,0,D72/C72*100)</f>
        <v>0</v>
      </c>
    </row>
    <row r="73" spans="1:5" ht="12.75">
      <c r="A73" s="8">
        <v>22130000</v>
      </c>
      <c r="B73" s="8" t="s">
        <v>39</v>
      </c>
      <c r="C73" s="8">
        <v>0</v>
      </c>
      <c r="D73" s="8">
        <v>3455.63</v>
      </c>
      <c r="E73" s="10">
        <f t="shared" si="1"/>
        <v>0</v>
      </c>
    </row>
    <row r="74" spans="1:5" ht="12.75">
      <c r="A74" s="8">
        <v>24000000</v>
      </c>
      <c r="B74" s="8" t="s">
        <v>40</v>
      </c>
      <c r="C74" s="8">
        <v>7000</v>
      </c>
      <c r="D74" s="8">
        <v>-59565.63</v>
      </c>
      <c r="E74" s="10">
        <f t="shared" si="1"/>
        <v>-850.9375714285713</v>
      </c>
    </row>
    <row r="75" spans="1:5" ht="12.75">
      <c r="A75" s="8">
        <v>24060000</v>
      </c>
      <c r="B75" s="8" t="s">
        <v>35</v>
      </c>
      <c r="C75" s="8">
        <v>7000</v>
      </c>
      <c r="D75" s="8">
        <v>-59565.63</v>
      </c>
      <c r="E75" s="10">
        <f t="shared" si="1"/>
        <v>-850.9375714285713</v>
      </c>
    </row>
    <row r="76" spans="1:5" ht="12.75">
      <c r="A76" s="8">
        <v>24060300</v>
      </c>
      <c r="B76" s="8" t="s">
        <v>35</v>
      </c>
      <c r="C76" s="8">
        <v>7000</v>
      </c>
      <c r="D76" s="8">
        <v>-59565.63</v>
      </c>
      <c r="E76" s="10">
        <f t="shared" si="1"/>
        <v>-850.9375714285713</v>
      </c>
    </row>
    <row r="77" spans="1:5" ht="12.75">
      <c r="A77" s="8">
        <v>40000000</v>
      </c>
      <c r="B77" s="8" t="s">
        <v>41</v>
      </c>
      <c r="C77" s="8">
        <v>206186839</v>
      </c>
      <c r="D77" s="8">
        <v>190349497.46</v>
      </c>
      <c r="E77" s="10">
        <f t="shared" si="1"/>
        <v>92.31893673873142</v>
      </c>
    </row>
    <row r="78" spans="1:5" ht="12.75">
      <c r="A78" s="8">
        <v>41000000</v>
      </c>
      <c r="B78" s="8" t="s">
        <v>42</v>
      </c>
      <c r="C78" s="8">
        <v>206186839</v>
      </c>
      <c r="D78" s="8">
        <v>190349497.46</v>
      </c>
      <c r="E78" s="10">
        <f t="shared" si="1"/>
        <v>92.31893673873142</v>
      </c>
    </row>
    <row r="79" spans="1:5" ht="12.75">
      <c r="A79" s="8">
        <v>41020000</v>
      </c>
      <c r="B79" s="8" t="s">
        <v>43</v>
      </c>
      <c r="C79" s="8">
        <v>6255000</v>
      </c>
      <c r="D79" s="8">
        <v>5560000</v>
      </c>
      <c r="E79" s="10">
        <f t="shared" si="1"/>
        <v>88.88888888888889</v>
      </c>
    </row>
    <row r="80" spans="1:5" ht="12.75">
      <c r="A80" s="8">
        <v>41020100</v>
      </c>
      <c r="B80" s="8" t="s">
        <v>44</v>
      </c>
      <c r="C80" s="8">
        <v>6255000</v>
      </c>
      <c r="D80" s="8">
        <v>5560000</v>
      </c>
      <c r="E80" s="10">
        <f t="shared" si="1"/>
        <v>88.88888888888889</v>
      </c>
    </row>
    <row r="81" spans="1:5" ht="12.75">
      <c r="A81" s="8">
        <v>41030000</v>
      </c>
      <c r="B81" s="8" t="s">
        <v>45</v>
      </c>
      <c r="C81" s="8">
        <v>199931839</v>
      </c>
      <c r="D81" s="8">
        <v>184789497.46</v>
      </c>
      <c r="E81" s="10">
        <f t="shared" si="1"/>
        <v>92.42624805746922</v>
      </c>
    </row>
    <row r="82" spans="1:5" ht="12.75">
      <c r="A82" s="8">
        <v>41030300</v>
      </c>
      <c r="B82" s="8" t="s">
        <v>46</v>
      </c>
      <c r="C82" s="8">
        <v>64386</v>
      </c>
      <c r="D82" s="8">
        <v>63293</v>
      </c>
      <c r="E82" s="10">
        <f t="shared" si="1"/>
        <v>98.30242599322834</v>
      </c>
    </row>
    <row r="83" spans="1:5" ht="12.75">
      <c r="A83" s="8">
        <v>41030600</v>
      </c>
      <c r="B83" s="8" t="s">
        <v>47</v>
      </c>
      <c r="C83" s="8">
        <v>67992593</v>
      </c>
      <c r="D83" s="8">
        <v>60177089</v>
      </c>
      <c r="E83" s="10">
        <f t="shared" si="1"/>
        <v>88.50535969410667</v>
      </c>
    </row>
    <row r="84" spans="1:5" ht="12.75">
      <c r="A84" s="8">
        <v>41030800</v>
      </c>
      <c r="B84" s="8" t="s">
        <v>48</v>
      </c>
      <c r="C84" s="8">
        <v>16573972</v>
      </c>
      <c r="D84" s="8">
        <v>14690556</v>
      </c>
      <c r="E84" s="10">
        <f t="shared" si="1"/>
        <v>88.63630275229136</v>
      </c>
    </row>
    <row r="85" spans="1:5" ht="12.75">
      <c r="A85" s="8">
        <v>41030900</v>
      </c>
      <c r="B85" s="8" t="s">
        <v>49</v>
      </c>
      <c r="C85" s="8">
        <v>866636</v>
      </c>
      <c r="D85" s="8">
        <v>669495</v>
      </c>
      <c r="E85" s="10">
        <f t="shared" si="1"/>
        <v>77.25215661477253</v>
      </c>
    </row>
    <row r="86" spans="1:5" ht="12.75">
      <c r="A86" s="8">
        <v>41031000</v>
      </c>
      <c r="B86" s="8" t="s">
        <v>50</v>
      </c>
      <c r="C86" s="8">
        <v>711103</v>
      </c>
      <c r="D86" s="8">
        <v>685861</v>
      </c>
      <c r="E86" s="10">
        <f t="shared" si="1"/>
        <v>96.45030326127157</v>
      </c>
    </row>
    <row r="87" spans="1:5" ht="12.75">
      <c r="A87" s="8">
        <v>41033900</v>
      </c>
      <c r="B87" s="8" t="s">
        <v>51</v>
      </c>
      <c r="C87" s="8">
        <v>56869100</v>
      </c>
      <c r="D87" s="8">
        <v>54039450</v>
      </c>
      <c r="E87" s="10">
        <f t="shared" si="1"/>
        <v>95.02427504567507</v>
      </c>
    </row>
    <row r="88" spans="1:5" ht="12.75">
      <c r="A88" s="8">
        <v>41034200</v>
      </c>
      <c r="B88" s="8" t="s">
        <v>52</v>
      </c>
      <c r="C88" s="8">
        <v>34898300</v>
      </c>
      <c r="D88" s="8">
        <v>32961550</v>
      </c>
      <c r="E88" s="10">
        <f t="shared" si="1"/>
        <v>94.45030273680953</v>
      </c>
    </row>
    <row r="89" spans="1:5" ht="12.75">
      <c r="A89" s="8">
        <v>41035000</v>
      </c>
      <c r="B89" s="8" t="s">
        <v>53</v>
      </c>
      <c r="C89" s="8">
        <v>21537201</v>
      </c>
      <c r="D89" s="8">
        <v>21129455.46</v>
      </c>
      <c r="E89" s="10">
        <f t="shared" si="1"/>
        <v>98.10678490672953</v>
      </c>
    </row>
    <row r="90" spans="1:5" ht="12.75">
      <c r="A90" s="8">
        <v>41035800</v>
      </c>
      <c r="B90" s="8" t="s">
        <v>54</v>
      </c>
      <c r="C90" s="8">
        <v>418548</v>
      </c>
      <c r="D90" s="8">
        <v>372748</v>
      </c>
      <c r="E90" s="10">
        <f t="shared" si="1"/>
        <v>89.05740799143706</v>
      </c>
    </row>
    <row r="91" spans="1:5" ht="12.75">
      <c r="A91" s="9" t="s">
        <v>55</v>
      </c>
      <c r="B91" s="9"/>
      <c r="C91" s="9">
        <v>69615773</v>
      </c>
      <c r="D91" s="9">
        <v>87832899.14999999</v>
      </c>
      <c r="E91" s="11">
        <f t="shared" si="1"/>
        <v>126.16810151630435</v>
      </c>
    </row>
    <row r="92" spans="1:5" ht="12.75">
      <c r="A92" s="9" t="s">
        <v>56</v>
      </c>
      <c r="B92" s="9"/>
      <c r="C92" s="9">
        <v>275802612</v>
      </c>
      <c r="D92" s="9">
        <v>278182396.61</v>
      </c>
      <c r="E92" s="11">
        <f t="shared" si="1"/>
        <v>100.86285789418123</v>
      </c>
    </row>
    <row r="93" ht="12.75">
      <c r="B93" s="12" t="s">
        <v>305</v>
      </c>
    </row>
    <row r="94" spans="1:9" ht="23.25">
      <c r="A94" s="15" t="s">
        <v>64</v>
      </c>
      <c r="B94" s="13"/>
      <c r="C94" s="13"/>
      <c r="D94" s="13"/>
      <c r="E94" s="13"/>
      <c r="F94" s="13"/>
      <c r="G94" s="13"/>
      <c r="H94" s="13"/>
      <c r="I94" s="13"/>
    </row>
    <row r="95" spans="1:9" ht="12.75">
      <c r="A95" s="13" t="s">
        <v>303</v>
      </c>
      <c r="B95" s="13"/>
      <c r="C95" s="13"/>
      <c r="D95" s="13"/>
      <c r="E95" s="13"/>
      <c r="F95" s="13"/>
      <c r="G95" s="13"/>
      <c r="H95" s="13"/>
      <c r="I95" s="13"/>
    </row>
    <row r="96" spans="1:9" ht="18">
      <c r="A96" s="14" t="s">
        <v>304</v>
      </c>
      <c r="B96" s="13"/>
      <c r="C96" s="13"/>
      <c r="D96" s="13"/>
      <c r="E96" s="13"/>
      <c r="F96" s="13"/>
      <c r="G96" s="13"/>
      <c r="H96" s="13"/>
      <c r="I96" s="13"/>
    </row>
    <row r="98" spans="1:5" ht="12.75">
      <c r="A98" s="7" t="s">
        <v>2</v>
      </c>
      <c r="B98" s="7" t="s">
        <v>19</v>
      </c>
      <c r="C98" s="7" t="s">
        <v>20</v>
      </c>
      <c r="D98" s="7" t="s">
        <v>21</v>
      </c>
      <c r="E98" s="7" t="s">
        <v>22</v>
      </c>
    </row>
    <row r="99" spans="1:5" ht="12.75">
      <c r="A99" s="8">
        <v>10000000</v>
      </c>
      <c r="B99" s="8" t="s">
        <v>23</v>
      </c>
      <c r="C99" s="8">
        <v>0</v>
      </c>
      <c r="D99" s="8">
        <v>-24996.3</v>
      </c>
      <c r="E99" s="8">
        <f aca="true" t="shared" si="2" ref="E99:E130">IF(C99=0,0,D99/C99*100)</f>
        <v>0</v>
      </c>
    </row>
    <row r="100" spans="1:5" ht="12.75">
      <c r="A100" s="8">
        <v>18000000</v>
      </c>
      <c r="B100" s="8" t="s">
        <v>254</v>
      </c>
      <c r="C100" s="8">
        <v>0</v>
      </c>
      <c r="D100" s="8">
        <v>-24996.3</v>
      </c>
      <c r="E100" s="8">
        <f t="shared" si="2"/>
        <v>0</v>
      </c>
    </row>
    <row r="101" spans="1:5" ht="12.75">
      <c r="A101" s="8">
        <v>18040000</v>
      </c>
      <c r="B101" s="8" t="s">
        <v>269</v>
      </c>
      <c r="C101" s="8">
        <v>0</v>
      </c>
      <c r="D101" s="8">
        <v>-24996.3</v>
      </c>
      <c r="E101" s="8">
        <f t="shared" si="2"/>
        <v>0</v>
      </c>
    </row>
    <row r="102" spans="1:5" ht="12.75">
      <c r="A102" s="8">
        <v>18041500</v>
      </c>
      <c r="B102" s="8" t="s">
        <v>296</v>
      </c>
      <c r="C102" s="8">
        <v>0</v>
      </c>
      <c r="D102" s="8">
        <v>-24996.3</v>
      </c>
      <c r="E102" s="8">
        <f t="shared" si="2"/>
        <v>0</v>
      </c>
    </row>
    <row r="103" spans="1:5" ht="12.75">
      <c r="A103" s="8">
        <v>20000000</v>
      </c>
      <c r="B103" s="8" t="s">
        <v>33</v>
      </c>
      <c r="C103" s="8">
        <v>2602935</v>
      </c>
      <c r="D103" s="8">
        <v>170398.32</v>
      </c>
      <c r="E103" s="10">
        <f t="shared" si="2"/>
        <v>6.5463916694039614</v>
      </c>
    </row>
    <row r="104" spans="1:5" ht="12.75">
      <c r="A104" s="8">
        <v>21000000</v>
      </c>
      <c r="B104" s="8" t="s">
        <v>34</v>
      </c>
      <c r="C104" s="8">
        <v>96000</v>
      </c>
      <c r="D104" s="8">
        <v>163677</v>
      </c>
      <c r="E104" s="10">
        <f t="shared" si="2"/>
        <v>170.496875</v>
      </c>
    </row>
    <row r="105" spans="1:5" ht="12.75">
      <c r="A105" s="8">
        <v>21110000</v>
      </c>
      <c r="B105" s="8" t="s">
        <v>57</v>
      </c>
      <c r="C105" s="8">
        <v>96000</v>
      </c>
      <c r="D105" s="8">
        <v>163677</v>
      </c>
      <c r="E105" s="10">
        <f t="shared" si="2"/>
        <v>170.496875</v>
      </c>
    </row>
    <row r="106" spans="1:5" ht="12.75">
      <c r="A106" s="8">
        <v>24000000</v>
      </c>
      <c r="B106" s="8" t="s">
        <v>40</v>
      </c>
      <c r="C106" s="8">
        <v>0</v>
      </c>
      <c r="D106" s="8">
        <v>6721.32</v>
      </c>
      <c r="E106" s="10">
        <f t="shared" si="2"/>
        <v>0</v>
      </c>
    </row>
    <row r="107" spans="1:5" ht="12.75">
      <c r="A107" s="8">
        <v>24060000</v>
      </c>
      <c r="B107" s="8" t="s">
        <v>35</v>
      </c>
      <c r="C107" s="8">
        <v>0</v>
      </c>
      <c r="D107" s="8">
        <v>1049.32</v>
      </c>
      <c r="E107" s="10">
        <f t="shared" si="2"/>
        <v>0</v>
      </c>
    </row>
    <row r="108" spans="1:5" ht="12.75">
      <c r="A108" s="8">
        <v>24062100</v>
      </c>
      <c r="B108" s="8" t="s">
        <v>297</v>
      </c>
      <c r="C108" s="8">
        <v>0</v>
      </c>
      <c r="D108" s="8">
        <v>1049.32</v>
      </c>
      <c r="E108" s="10">
        <f t="shared" si="2"/>
        <v>0</v>
      </c>
    </row>
    <row r="109" spans="1:5" ht="12.75">
      <c r="A109" s="8">
        <v>24170000</v>
      </c>
      <c r="B109" s="8" t="s">
        <v>298</v>
      </c>
      <c r="C109" s="8">
        <v>0</v>
      </c>
      <c r="D109" s="8">
        <v>5672</v>
      </c>
      <c r="E109" s="10">
        <f t="shared" si="2"/>
        <v>0</v>
      </c>
    </row>
    <row r="110" spans="1:5" ht="12.75">
      <c r="A110" s="8">
        <v>25000000</v>
      </c>
      <c r="B110" s="8" t="s">
        <v>58</v>
      </c>
      <c r="C110" s="8">
        <v>2506935</v>
      </c>
      <c r="D110" s="8">
        <v>0</v>
      </c>
      <c r="E110" s="10">
        <f t="shared" si="2"/>
        <v>0</v>
      </c>
    </row>
    <row r="111" spans="1:5" ht="12.75">
      <c r="A111" s="8">
        <v>25010000</v>
      </c>
      <c r="B111" s="8" t="s">
        <v>59</v>
      </c>
      <c r="C111" s="8">
        <v>2506935</v>
      </c>
      <c r="D111" s="8">
        <v>0</v>
      </c>
      <c r="E111" s="10">
        <f t="shared" si="2"/>
        <v>0</v>
      </c>
    </row>
    <row r="112" spans="1:5" ht="12.75">
      <c r="A112" s="8">
        <v>25010100</v>
      </c>
      <c r="B112" s="8" t="s">
        <v>60</v>
      </c>
      <c r="C112" s="8">
        <v>2237796.75</v>
      </c>
      <c r="D112" s="8">
        <v>0</v>
      </c>
      <c r="E112" s="10">
        <f t="shared" si="2"/>
        <v>0</v>
      </c>
    </row>
    <row r="113" spans="1:5" ht="12.75">
      <c r="A113" s="8">
        <v>25010200</v>
      </c>
      <c r="B113" s="8" t="s">
        <v>61</v>
      </c>
      <c r="C113" s="8">
        <v>34148.25</v>
      </c>
      <c r="D113" s="8">
        <v>0</v>
      </c>
      <c r="E113" s="10">
        <f t="shared" si="2"/>
        <v>0</v>
      </c>
    </row>
    <row r="114" spans="1:5" ht="12.75">
      <c r="A114" s="8">
        <v>25010300</v>
      </c>
      <c r="B114" s="8" t="s">
        <v>62</v>
      </c>
      <c r="C114" s="8">
        <v>228939.75</v>
      </c>
      <c r="D114" s="8">
        <v>0</v>
      </c>
      <c r="E114" s="10">
        <f t="shared" si="2"/>
        <v>0</v>
      </c>
    </row>
    <row r="115" spans="1:5" ht="12.75">
      <c r="A115" s="8">
        <v>25010400</v>
      </c>
      <c r="B115" s="8" t="s">
        <v>63</v>
      </c>
      <c r="C115" s="8">
        <v>6050.25</v>
      </c>
      <c r="D115" s="8">
        <v>0</v>
      </c>
      <c r="E115" s="10">
        <f t="shared" si="2"/>
        <v>0</v>
      </c>
    </row>
    <row r="116" spans="1:5" ht="12.75">
      <c r="A116" s="8">
        <v>30000000</v>
      </c>
      <c r="B116" s="8" t="s">
        <v>65</v>
      </c>
      <c r="C116" s="8">
        <v>2141306</v>
      </c>
      <c r="D116" s="8">
        <v>2727042.3</v>
      </c>
      <c r="E116" s="10">
        <f t="shared" si="2"/>
        <v>127.35416143232214</v>
      </c>
    </row>
    <row r="117" spans="1:5" ht="12.75">
      <c r="A117" s="8">
        <v>31000000</v>
      </c>
      <c r="B117" s="8" t="s">
        <v>66</v>
      </c>
      <c r="C117" s="8">
        <v>497000</v>
      </c>
      <c r="D117" s="8">
        <v>788905.8</v>
      </c>
      <c r="E117" s="10">
        <f t="shared" si="2"/>
        <v>158.73356136820925</v>
      </c>
    </row>
    <row r="118" spans="1:5" ht="12.75">
      <c r="A118" s="8">
        <v>31030000</v>
      </c>
      <c r="B118" s="8" t="s">
        <v>67</v>
      </c>
      <c r="C118" s="8">
        <v>497000</v>
      </c>
      <c r="D118" s="8">
        <v>788905.8</v>
      </c>
      <c r="E118" s="10">
        <f t="shared" si="2"/>
        <v>158.73356136820925</v>
      </c>
    </row>
    <row r="119" spans="1:5" ht="12.75">
      <c r="A119" s="8">
        <v>33000000</v>
      </c>
      <c r="B119" s="8" t="s">
        <v>299</v>
      </c>
      <c r="C119" s="8">
        <v>1644306</v>
      </c>
      <c r="D119" s="8">
        <v>1938136.5</v>
      </c>
      <c r="E119" s="10">
        <f t="shared" si="2"/>
        <v>117.8695753710076</v>
      </c>
    </row>
    <row r="120" spans="1:5" ht="12.75">
      <c r="A120" s="8">
        <v>33010000</v>
      </c>
      <c r="B120" s="8" t="s">
        <v>300</v>
      </c>
      <c r="C120" s="8">
        <v>1644306</v>
      </c>
      <c r="D120" s="8">
        <v>1938136.5</v>
      </c>
      <c r="E120" s="10">
        <f t="shared" si="2"/>
        <v>117.8695753710076</v>
      </c>
    </row>
    <row r="121" spans="1:5" ht="12.75">
      <c r="A121" s="8">
        <v>33010100</v>
      </c>
      <c r="B121" s="8" t="s">
        <v>301</v>
      </c>
      <c r="C121" s="8">
        <v>1574306</v>
      </c>
      <c r="D121" s="8">
        <v>1886507.32</v>
      </c>
      <c r="E121" s="10">
        <f t="shared" si="2"/>
        <v>119.8310442823695</v>
      </c>
    </row>
    <row r="122" spans="1:5" ht="12.75">
      <c r="A122" s="8">
        <v>33010400</v>
      </c>
      <c r="B122" s="8" t="s">
        <v>302</v>
      </c>
      <c r="C122" s="8">
        <v>70000</v>
      </c>
      <c r="D122" s="8">
        <v>51629.18</v>
      </c>
      <c r="E122" s="10">
        <f t="shared" si="2"/>
        <v>73.75597142857143</v>
      </c>
    </row>
    <row r="123" spans="1:5" ht="12.75">
      <c r="A123" s="8">
        <v>40000000</v>
      </c>
      <c r="B123" s="8" t="s">
        <v>41</v>
      </c>
      <c r="C123" s="8">
        <v>9192703.6</v>
      </c>
      <c r="D123" s="8">
        <v>8590739.6</v>
      </c>
      <c r="E123" s="10">
        <f t="shared" si="2"/>
        <v>93.451719687775</v>
      </c>
    </row>
    <row r="124" spans="1:5" ht="12.75">
      <c r="A124" s="8">
        <v>41000000</v>
      </c>
      <c r="B124" s="8" t="s">
        <v>42</v>
      </c>
      <c r="C124" s="8">
        <v>9192703.6</v>
      </c>
      <c r="D124" s="8">
        <v>8590739.6</v>
      </c>
      <c r="E124" s="10">
        <f t="shared" si="2"/>
        <v>93.451719687775</v>
      </c>
    </row>
    <row r="125" spans="1:5" ht="12.75">
      <c r="A125" s="8">
        <v>41030000</v>
      </c>
      <c r="B125" s="8" t="s">
        <v>45</v>
      </c>
      <c r="C125" s="8">
        <v>9192703.6</v>
      </c>
      <c r="D125" s="8">
        <v>8590739.6</v>
      </c>
      <c r="E125" s="10">
        <f t="shared" si="2"/>
        <v>93.451719687775</v>
      </c>
    </row>
    <row r="126" spans="1:5" ht="12.75">
      <c r="A126" s="8">
        <v>41035000</v>
      </c>
      <c r="B126" s="8" t="s">
        <v>53</v>
      </c>
      <c r="C126" s="8">
        <v>9192703.6</v>
      </c>
      <c r="D126" s="8">
        <v>8590739.6</v>
      </c>
      <c r="E126" s="10">
        <f t="shared" si="2"/>
        <v>93.451719687775</v>
      </c>
    </row>
    <row r="127" spans="1:5" ht="12.75">
      <c r="A127" s="8">
        <v>50000000</v>
      </c>
      <c r="B127" s="8" t="s">
        <v>243</v>
      </c>
      <c r="C127" s="8">
        <v>304488</v>
      </c>
      <c r="D127" s="8">
        <v>365525.68</v>
      </c>
      <c r="E127" s="10">
        <f t="shared" si="2"/>
        <v>120.04600509708101</v>
      </c>
    </row>
    <row r="128" spans="1:5" ht="12.75">
      <c r="A128" s="8">
        <v>50110000</v>
      </c>
      <c r="B128" s="8" t="s">
        <v>244</v>
      </c>
      <c r="C128" s="8">
        <v>304488</v>
      </c>
      <c r="D128" s="8">
        <v>365525.68</v>
      </c>
      <c r="E128" s="10">
        <f t="shared" si="2"/>
        <v>120.04600509708101</v>
      </c>
    </row>
    <row r="129" spans="1:5" ht="12.75">
      <c r="A129" s="9" t="s">
        <v>55</v>
      </c>
      <c r="B129" s="9"/>
      <c r="C129" s="9">
        <v>5048729</v>
      </c>
      <c r="D129" s="9">
        <v>3237970</v>
      </c>
      <c r="E129" s="11">
        <f t="shared" si="2"/>
        <v>64.13435936054401</v>
      </c>
    </row>
    <row r="130" spans="1:5" ht="12.75">
      <c r="A130" s="9" t="s">
        <v>56</v>
      </c>
      <c r="B130" s="9"/>
      <c r="C130" s="9">
        <v>14241432.6</v>
      </c>
      <c r="D130" s="9">
        <v>11828709.6</v>
      </c>
      <c r="E130" s="11">
        <f t="shared" si="2"/>
        <v>83.05842489469775</v>
      </c>
    </row>
  </sheetData>
  <mergeCells count="6">
    <mergeCell ref="A95:I95"/>
    <mergeCell ref="A96:I96"/>
    <mergeCell ref="A3:I3"/>
    <mergeCell ref="A4:I4"/>
    <mergeCell ref="A5:I5"/>
    <mergeCell ref="A94:I9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0"/>
  <sheetViews>
    <sheetView tabSelected="1" workbookViewId="0" topLeftCell="A1">
      <pane xSplit="2" ySplit="1" topLeftCell="K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306</v>
      </c>
    </row>
    <row r="2" spans="1:12" ht="18">
      <c r="A2" s="16" t="s">
        <v>307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2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ht="12.75"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8" t="s">
        <v>68</v>
      </c>
      <c r="B6" s="19" t="s">
        <v>69</v>
      </c>
      <c r="C6" s="20">
        <v>16362621</v>
      </c>
      <c r="D6" s="20">
        <v>17341345</v>
      </c>
      <c r="E6" s="20">
        <v>13189400</v>
      </c>
      <c r="F6" s="20">
        <v>7386173.730000002</v>
      </c>
      <c r="G6" s="20">
        <v>0</v>
      </c>
      <c r="H6" s="20">
        <v>7360439.420000001</v>
      </c>
      <c r="I6" s="20">
        <v>25734.31</v>
      </c>
      <c r="J6" s="20">
        <v>18125.91</v>
      </c>
      <c r="K6" s="20">
        <f aca="true" t="shared" si="0" ref="K6:K69">E6-F6</f>
        <v>5803226.269999998</v>
      </c>
      <c r="L6" s="20">
        <f aca="true" t="shared" si="1" ref="L6:L69">D6-F6</f>
        <v>9955171.269999998</v>
      </c>
      <c r="M6" s="20">
        <f aca="true" t="shared" si="2" ref="M6:M69">IF(E6=0,0,(F6/E6)*100)</f>
        <v>56.00083195596466</v>
      </c>
      <c r="N6" s="20">
        <f aca="true" t="shared" si="3" ref="N6:N69">D6-H6</f>
        <v>9980905.579999998</v>
      </c>
      <c r="O6" s="20">
        <f aca="true" t="shared" si="4" ref="O6:O69">E6-H6</f>
        <v>5828960.579999999</v>
      </c>
      <c r="P6" s="20">
        <f aca="true" t="shared" si="5" ref="P6:P69">IF(E6=0,0,(H6/E6)*100)</f>
        <v>55.80571837991115</v>
      </c>
    </row>
    <row r="7" spans="1:16" ht="12.75">
      <c r="A7" s="4" t="s">
        <v>70</v>
      </c>
      <c r="B7" s="5" t="s">
        <v>71</v>
      </c>
      <c r="C7" s="6">
        <v>16362621</v>
      </c>
      <c r="D7" s="6">
        <v>17341345</v>
      </c>
      <c r="E7" s="6">
        <v>13189400</v>
      </c>
      <c r="F7" s="6">
        <v>7386173.730000002</v>
      </c>
      <c r="G7" s="6">
        <v>0</v>
      </c>
      <c r="H7" s="6">
        <v>7360439.420000001</v>
      </c>
      <c r="I7" s="6">
        <v>25734.31</v>
      </c>
      <c r="J7" s="6">
        <v>18125.91</v>
      </c>
      <c r="K7" s="6">
        <f t="shared" si="0"/>
        <v>5803226.269999998</v>
      </c>
      <c r="L7" s="6">
        <f t="shared" si="1"/>
        <v>9955171.269999998</v>
      </c>
      <c r="M7" s="6">
        <f t="shared" si="2"/>
        <v>56.00083195596466</v>
      </c>
      <c r="N7" s="6">
        <f t="shared" si="3"/>
        <v>9980905.579999998</v>
      </c>
      <c r="O7" s="6">
        <f t="shared" si="4"/>
        <v>5828960.579999999</v>
      </c>
      <c r="P7" s="6">
        <f t="shared" si="5"/>
        <v>55.80571837991115</v>
      </c>
    </row>
    <row r="8" spans="1:16" ht="25.5">
      <c r="A8" s="18" t="s">
        <v>308</v>
      </c>
      <c r="B8" s="19" t="s">
        <v>309</v>
      </c>
      <c r="C8" s="20">
        <v>650228</v>
      </c>
      <c r="D8" s="20">
        <v>660228</v>
      </c>
      <c r="E8" s="20">
        <v>498329</v>
      </c>
      <c r="F8" s="20">
        <v>412365.05</v>
      </c>
      <c r="G8" s="20">
        <v>0</v>
      </c>
      <c r="H8" s="20">
        <v>412365.05</v>
      </c>
      <c r="I8" s="20">
        <v>0</v>
      </c>
      <c r="J8" s="20">
        <v>0</v>
      </c>
      <c r="K8" s="20">
        <f t="shared" si="0"/>
        <v>85963.95000000001</v>
      </c>
      <c r="L8" s="20">
        <f t="shared" si="1"/>
        <v>247862.95</v>
      </c>
      <c r="M8" s="20">
        <f t="shared" si="2"/>
        <v>82.74955902626577</v>
      </c>
      <c r="N8" s="20">
        <f t="shared" si="3"/>
        <v>247862.95</v>
      </c>
      <c r="O8" s="20">
        <f t="shared" si="4"/>
        <v>85963.95000000001</v>
      </c>
      <c r="P8" s="20">
        <f t="shared" si="5"/>
        <v>82.74955902626577</v>
      </c>
    </row>
    <row r="9" spans="1:16" ht="12.75">
      <c r="A9" s="4" t="s">
        <v>310</v>
      </c>
      <c r="B9" s="5" t="s">
        <v>311</v>
      </c>
      <c r="C9" s="6">
        <v>650228</v>
      </c>
      <c r="D9" s="6">
        <v>660228</v>
      </c>
      <c r="E9" s="6">
        <v>498329</v>
      </c>
      <c r="F9" s="6">
        <v>412365.05</v>
      </c>
      <c r="G9" s="6">
        <v>0</v>
      </c>
      <c r="H9" s="6">
        <v>412365.05</v>
      </c>
      <c r="I9" s="6">
        <v>0</v>
      </c>
      <c r="J9" s="6">
        <v>0</v>
      </c>
      <c r="K9" s="6">
        <f t="shared" si="0"/>
        <v>85963.95000000001</v>
      </c>
      <c r="L9" s="6">
        <f t="shared" si="1"/>
        <v>247862.95</v>
      </c>
      <c r="M9" s="6">
        <f t="shared" si="2"/>
        <v>82.74955902626577</v>
      </c>
      <c r="N9" s="6">
        <f t="shared" si="3"/>
        <v>247862.95</v>
      </c>
      <c r="O9" s="6">
        <f t="shared" si="4"/>
        <v>85963.95000000001</v>
      </c>
      <c r="P9" s="6">
        <f t="shared" si="5"/>
        <v>82.74955902626577</v>
      </c>
    </row>
    <row r="10" spans="1:16" ht="12.75">
      <c r="A10" s="18" t="s">
        <v>72</v>
      </c>
      <c r="B10" s="19" t="s">
        <v>73</v>
      </c>
      <c r="C10" s="20">
        <v>100492009</v>
      </c>
      <c r="D10" s="20">
        <v>102340889</v>
      </c>
      <c r="E10" s="20">
        <v>78820024</v>
      </c>
      <c r="F10" s="20">
        <v>9641995.91</v>
      </c>
      <c r="G10" s="20">
        <v>0</v>
      </c>
      <c r="H10" s="20">
        <v>9577427.690000001</v>
      </c>
      <c r="I10" s="20">
        <v>64568.22</v>
      </c>
      <c r="J10" s="20">
        <v>79202.62</v>
      </c>
      <c r="K10" s="20">
        <f t="shared" si="0"/>
        <v>69178028.09</v>
      </c>
      <c r="L10" s="20">
        <f t="shared" si="1"/>
        <v>92698893.09</v>
      </c>
      <c r="M10" s="20">
        <f t="shared" si="2"/>
        <v>12.232926889238197</v>
      </c>
      <c r="N10" s="20">
        <f t="shared" si="3"/>
        <v>92763461.31</v>
      </c>
      <c r="O10" s="20">
        <f t="shared" si="4"/>
        <v>69242596.31</v>
      </c>
      <c r="P10" s="20">
        <f t="shared" si="5"/>
        <v>12.15100834021568</v>
      </c>
    </row>
    <row r="11" spans="1:16" ht="12.75">
      <c r="A11" s="4" t="s">
        <v>312</v>
      </c>
      <c r="B11" s="5" t="s">
        <v>313</v>
      </c>
      <c r="C11" s="6">
        <v>16515300</v>
      </c>
      <c r="D11" s="6">
        <v>17054322</v>
      </c>
      <c r="E11" s="6">
        <v>13658290</v>
      </c>
      <c r="F11" s="6">
        <v>7908639.589999999</v>
      </c>
      <c r="G11" s="6">
        <v>0</v>
      </c>
      <c r="H11" s="6">
        <v>7846805.14</v>
      </c>
      <c r="I11" s="6">
        <v>61834.45</v>
      </c>
      <c r="J11" s="6">
        <v>76276.67</v>
      </c>
      <c r="K11" s="6">
        <f t="shared" si="0"/>
        <v>5749650.410000001</v>
      </c>
      <c r="L11" s="6">
        <f t="shared" si="1"/>
        <v>9145682.41</v>
      </c>
      <c r="M11" s="6">
        <f t="shared" si="2"/>
        <v>57.9035852218689</v>
      </c>
      <c r="N11" s="6">
        <f t="shared" si="3"/>
        <v>9207516.86</v>
      </c>
      <c r="O11" s="6">
        <f t="shared" si="4"/>
        <v>5811484.86</v>
      </c>
      <c r="P11" s="6">
        <f t="shared" si="5"/>
        <v>57.45086053964295</v>
      </c>
    </row>
    <row r="12" spans="1:16" ht="38.25">
      <c r="A12" s="4" t="s">
        <v>74</v>
      </c>
      <c r="B12" s="5" t="s">
        <v>75</v>
      </c>
      <c r="C12" s="6">
        <v>77835766</v>
      </c>
      <c r="D12" s="6">
        <v>78701218</v>
      </c>
      <c r="E12" s="6">
        <v>60103653</v>
      </c>
      <c r="F12" s="6">
        <v>1532424.12</v>
      </c>
      <c r="G12" s="6">
        <v>0</v>
      </c>
      <c r="H12" s="6">
        <v>1530740.35</v>
      </c>
      <c r="I12" s="6">
        <v>1683.77</v>
      </c>
      <c r="J12" s="6">
        <v>2925.95</v>
      </c>
      <c r="K12" s="6">
        <f t="shared" si="0"/>
        <v>58571228.88</v>
      </c>
      <c r="L12" s="6">
        <f t="shared" si="1"/>
        <v>77168793.88</v>
      </c>
      <c r="M12" s="6">
        <f t="shared" si="2"/>
        <v>2.549635577058852</v>
      </c>
      <c r="N12" s="6">
        <f t="shared" si="3"/>
        <v>77170477.65</v>
      </c>
      <c r="O12" s="6">
        <f t="shared" si="4"/>
        <v>58572912.65</v>
      </c>
      <c r="P12" s="6">
        <f t="shared" si="5"/>
        <v>2.5468341333595816</v>
      </c>
    </row>
    <row r="13" spans="1:16" ht="12.75">
      <c r="A13" s="4" t="s">
        <v>76</v>
      </c>
      <c r="B13" s="5" t="s">
        <v>77</v>
      </c>
      <c r="C13" s="6">
        <v>1827580</v>
      </c>
      <c r="D13" s="6">
        <v>1827703</v>
      </c>
      <c r="E13" s="6">
        <v>1385822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f t="shared" si="0"/>
        <v>1385822</v>
      </c>
      <c r="L13" s="6">
        <f t="shared" si="1"/>
        <v>1827703</v>
      </c>
      <c r="M13" s="6">
        <f t="shared" si="2"/>
        <v>0</v>
      </c>
      <c r="N13" s="6">
        <f t="shared" si="3"/>
        <v>1827703</v>
      </c>
      <c r="O13" s="6">
        <f t="shared" si="4"/>
        <v>1385822</v>
      </c>
      <c r="P13" s="6">
        <f t="shared" si="5"/>
        <v>0</v>
      </c>
    </row>
    <row r="14" spans="1:16" ht="25.5">
      <c r="A14" s="4" t="s">
        <v>78</v>
      </c>
      <c r="B14" s="5" t="s">
        <v>79</v>
      </c>
      <c r="C14" s="6">
        <v>1200000</v>
      </c>
      <c r="D14" s="6">
        <v>1269050</v>
      </c>
      <c r="E14" s="6">
        <v>968580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f t="shared" si="0"/>
        <v>968580</v>
      </c>
      <c r="L14" s="6">
        <f t="shared" si="1"/>
        <v>1269050</v>
      </c>
      <c r="M14" s="6">
        <f t="shared" si="2"/>
        <v>0</v>
      </c>
      <c r="N14" s="6">
        <f t="shared" si="3"/>
        <v>1269050</v>
      </c>
      <c r="O14" s="6">
        <f t="shared" si="4"/>
        <v>968580</v>
      </c>
      <c r="P14" s="6">
        <f t="shared" si="5"/>
        <v>0</v>
      </c>
    </row>
    <row r="15" spans="1:16" ht="12.75">
      <c r="A15" s="4" t="s">
        <v>80</v>
      </c>
      <c r="B15" s="5" t="s">
        <v>81</v>
      </c>
      <c r="C15" s="6">
        <v>32243</v>
      </c>
      <c r="D15" s="6">
        <v>73243</v>
      </c>
      <c r="E15" s="6">
        <v>69208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f t="shared" si="0"/>
        <v>69208</v>
      </c>
      <c r="L15" s="6">
        <f t="shared" si="1"/>
        <v>73243</v>
      </c>
      <c r="M15" s="6">
        <f t="shared" si="2"/>
        <v>0</v>
      </c>
      <c r="N15" s="6">
        <f t="shared" si="3"/>
        <v>73243</v>
      </c>
      <c r="O15" s="6">
        <f t="shared" si="4"/>
        <v>69208</v>
      </c>
      <c r="P15" s="6">
        <f t="shared" si="5"/>
        <v>0</v>
      </c>
    </row>
    <row r="16" spans="1:16" ht="12.75">
      <c r="A16" s="4" t="s">
        <v>82</v>
      </c>
      <c r="B16" s="5" t="s">
        <v>83</v>
      </c>
      <c r="C16" s="6">
        <v>715400</v>
      </c>
      <c r="D16" s="6">
        <v>715400</v>
      </c>
      <c r="E16" s="6">
        <v>571925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f t="shared" si="0"/>
        <v>571925</v>
      </c>
      <c r="L16" s="6">
        <f t="shared" si="1"/>
        <v>715400</v>
      </c>
      <c r="M16" s="6">
        <f t="shared" si="2"/>
        <v>0</v>
      </c>
      <c r="N16" s="6">
        <f t="shared" si="3"/>
        <v>715400</v>
      </c>
      <c r="O16" s="6">
        <f t="shared" si="4"/>
        <v>571925</v>
      </c>
      <c r="P16" s="6">
        <f t="shared" si="5"/>
        <v>0</v>
      </c>
    </row>
    <row r="17" spans="1:16" ht="25.5">
      <c r="A17" s="4" t="s">
        <v>84</v>
      </c>
      <c r="B17" s="5" t="s">
        <v>85</v>
      </c>
      <c r="C17" s="6">
        <v>1130000</v>
      </c>
      <c r="D17" s="6">
        <v>1130000</v>
      </c>
      <c r="E17" s="6">
        <v>844168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f t="shared" si="0"/>
        <v>844168</v>
      </c>
      <c r="L17" s="6">
        <f t="shared" si="1"/>
        <v>1130000</v>
      </c>
      <c r="M17" s="6">
        <f t="shared" si="2"/>
        <v>0</v>
      </c>
      <c r="N17" s="6">
        <f t="shared" si="3"/>
        <v>1130000</v>
      </c>
      <c r="O17" s="6">
        <f t="shared" si="4"/>
        <v>844168</v>
      </c>
      <c r="P17" s="6">
        <f t="shared" si="5"/>
        <v>0</v>
      </c>
    </row>
    <row r="18" spans="1:16" ht="25.5">
      <c r="A18" s="4" t="s">
        <v>86</v>
      </c>
      <c r="B18" s="5" t="s">
        <v>87</v>
      </c>
      <c r="C18" s="6">
        <v>449000</v>
      </c>
      <c r="D18" s="6">
        <v>449000</v>
      </c>
      <c r="E18" s="6">
        <v>341026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f t="shared" si="0"/>
        <v>341026</v>
      </c>
      <c r="L18" s="6">
        <f t="shared" si="1"/>
        <v>449000</v>
      </c>
      <c r="M18" s="6">
        <f t="shared" si="2"/>
        <v>0</v>
      </c>
      <c r="N18" s="6">
        <f t="shared" si="3"/>
        <v>449000</v>
      </c>
      <c r="O18" s="6">
        <f t="shared" si="4"/>
        <v>341026</v>
      </c>
      <c r="P18" s="6">
        <f t="shared" si="5"/>
        <v>0</v>
      </c>
    </row>
    <row r="19" spans="1:16" ht="12.75">
      <c r="A19" s="4" t="s">
        <v>88</v>
      </c>
      <c r="B19" s="5" t="s">
        <v>89</v>
      </c>
      <c r="C19" s="6">
        <v>416000</v>
      </c>
      <c r="D19" s="6">
        <v>423429</v>
      </c>
      <c r="E19" s="6">
        <v>321648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f t="shared" si="0"/>
        <v>321648</v>
      </c>
      <c r="L19" s="6">
        <f t="shared" si="1"/>
        <v>423429</v>
      </c>
      <c r="M19" s="6">
        <f t="shared" si="2"/>
        <v>0</v>
      </c>
      <c r="N19" s="6">
        <f t="shared" si="3"/>
        <v>423429</v>
      </c>
      <c r="O19" s="6">
        <f t="shared" si="4"/>
        <v>321648</v>
      </c>
      <c r="P19" s="6">
        <f t="shared" si="5"/>
        <v>0</v>
      </c>
    </row>
    <row r="20" spans="1:16" ht="12.75">
      <c r="A20" s="4" t="s">
        <v>90</v>
      </c>
      <c r="B20" s="5" t="s">
        <v>91</v>
      </c>
      <c r="C20" s="6">
        <v>370720</v>
      </c>
      <c r="D20" s="6">
        <v>697524</v>
      </c>
      <c r="E20" s="6">
        <v>555704</v>
      </c>
      <c r="F20" s="6">
        <v>200932.2</v>
      </c>
      <c r="G20" s="6">
        <v>0</v>
      </c>
      <c r="H20" s="6">
        <v>199882.2</v>
      </c>
      <c r="I20" s="6">
        <v>1050</v>
      </c>
      <c r="J20" s="6">
        <v>0</v>
      </c>
      <c r="K20" s="6">
        <f t="shared" si="0"/>
        <v>354771.8</v>
      </c>
      <c r="L20" s="6">
        <f t="shared" si="1"/>
        <v>496591.8</v>
      </c>
      <c r="M20" s="6">
        <f t="shared" si="2"/>
        <v>36.15813454644919</v>
      </c>
      <c r="N20" s="6">
        <f t="shared" si="3"/>
        <v>497641.8</v>
      </c>
      <c r="O20" s="6">
        <f t="shared" si="4"/>
        <v>355821.8</v>
      </c>
      <c r="P20" s="6">
        <f t="shared" si="5"/>
        <v>35.96918503375898</v>
      </c>
    </row>
    <row r="21" spans="1:16" ht="12.75">
      <c r="A21" s="18" t="s">
        <v>92</v>
      </c>
      <c r="B21" s="19" t="s">
        <v>93</v>
      </c>
      <c r="C21" s="20">
        <v>46493000</v>
      </c>
      <c r="D21" s="20">
        <v>40070467.379999995</v>
      </c>
      <c r="E21" s="20">
        <v>28475767.380000003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f t="shared" si="0"/>
        <v>28475767.380000003</v>
      </c>
      <c r="L21" s="20">
        <f t="shared" si="1"/>
        <v>40070467.379999995</v>
      </c>
      <c r="M21" s="20">
        <f t="shared" si="2"/>
        <v>0</v>
      </c>
      <c r="N21" s="20">
        <f t="shared" si="3"/>
        <v>40070467.379999995</v>
      </c>
      <c r="O21" s="20">
        <f t="shared" si="4"/>
        <v>28475767.380000003</v>
      </c>
      <c r="P21" s="20">
        <f t="shared" si="5"/>
        <v>0</v>
      </c>
    </row>
    <row r="22" spans="1:16" ht="12.75">
      <c r="A22" s="4" t="s">
        <v>94</v>
      </c>
      <c r="B22" s="5" t="s">
        <v>95</v>
      </c>
      <c r="C22" s="6">
        <v>30213400</v>
      </c>
      <c r="D22" s="6">
        <v>23734665.38</v>
      </c>
      <c r="E22" s="6">
        <v>16211318.38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f t="shared" si="0"/>
        <v>16211318.38</v>
      </c>
      <c r="L22" s="6">
        <f t="shared" si="1"/>
        <v>23734665.38</v>
      </c>
      <c r="M22" s="6">
        <f t="shared" si="2"/>
        <v>0</v>
      </c>
      <c r="N22" s="6">
        <f t="shared" si="3"/>
        <v>23734665.38</v>
      </c>
      <c r="O22" s="6">
        <f t="shared" si="4"/>
        <v>16211318.38</v>
      </c>
      <c r="P22" s="6">
        <f t="shared" si="5"/>
        <v>0</v>
      </c>
    </row>
    <row r="23" spans="1:16" ht="25.5">
      <c r="A23" s="4" t="s">
        <v>96</v>
      </c>
      <c r="B23" s="5" t="s">
        <v>97</v>
      </c>
      <c r="C23" s="6">
        <v>16279600</v>
      </c>
      <c r="D23" s="6">
        <v>16289600</v>
      </c>
      <c r="E23" s="6">
        <v>12218247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f t="shared" si="0"/>
        <v>12218247</v>
      </c>
      <c r="L23" s="6">
        <f t="shared" si="1"/>
        <v>16289600</v>
      </c>
      <c r="M23" s="6">
        <f t="shared" si="2"/>
        <v>0</v>
      </c>
      <c r="N23" s="6">
        <f t="shared" si="3"/>
        <v>16289600</v>
      </c>
      <c r="O23" s="6">
        <f t="shared" si="4"/>
        <v>12218247</v>
      </c>
      <c r="P23" s="6">
        <f t="shared" si="5"/>
        <v>0</v>
      </c>
    </row>
    <row r="24" spans="1:16" ht="12.75">
      <c r="A24" s="4" t="s">
        <v>98</v>
      </c>
      <c r="B24" s="5" t="s">
        <v>99</v>
      </c>
      <c r="C24" s="6">
        <v>0</v>
      </c>
      <c r="D24" s="6">
        <v>46202</v>
      </c>
      <c r="E24" s="6">
        <v>46202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f t="shared" si="0"/>
        <v>46202</v>
      </c>
      <c r="L24" s="6">
        <f t="shared" si="1"/>
        <v>46202</v>
      </c>
      <c r="M24" s="6">
        <f t="shared" si="2"/>
        <v>0</v>
      </c>
      <c r="N24" s="6">
        <f t="shared" si="3"/>
        <v>46202</v>
      </c>
      <c r="O24" s="6">
        <f t="shared" si="4"/>
        <v>46202</v>
      </c>
      <c r="P24" s="6">
        <f t="shared" si="5"/>
        <v>0</v>
      </c>
    </row>
    <row r="25" spans="1:16" ht="12.75">
      <c r="A25" s="18" t="s">
        <v>100</v>
      </c>
      <c r="B25" s="19" t="s">
        <v>101</v>
      </c>
      <c r="C25" s="20">
        <v>113632995</v>
      </c>
      <c r="D25" s="20">
        <v>132470279</v>
      </c>
      <c r="E25" s="20">
        <v>90309502.1</v>
      </c>
      <c r="F25" s="20">
        <v>380672</v>
      </c>
      <c r="G25" s="20">
        <v>0</v>
      </c>
      <c r="H25" s="20">
        <v>365650</v>
      </c>
      <c r="I25" s="20">
        <v>15022</v>
      </c>
      <c r="J25" s="20">
        <v>15022</v>
      </c>
      <c r="K25" s="20">
        <f t="shared" si="0"/>
        <v>89928830.1</v>
      </c>
      <c r="L25" s="20">
        <f t="shared" si="1"/>
        <v>132089607</v>
      </c>
      <c r="M25" s="20">
        <f t="shared" si="2"/>
        <v>0.42151932094419114</v>
      </c>
      <c r="N25" s="20">
        <f t="shared" si="3"/>
        <v>132104629</v>
      </c>
      <c r="O25" s="20">
        <f t="shared" si="4"/>
        <v>89943852.1</v>
      </c>
      <c r="P25" s="20">
        <f t="shared" si="5"/>
        <v>0.4048854123845292</v>
      </c>
    </row>
    <row r="26" spans="1:16" ht="63.75">
      <c r="A26" s="4" t="s">
        <v>102</v>
      </c>
      <c r="B26" s="5" t="s">
        <v>103</v>
      </c>
      <c r="C26" s="6">
        <v>7377434</v>
      </c>
      <c r="D26" s="6">
        <v>9201434</v>
      </c>
      <c r="E26" s="6">
        <v>5106082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f t="shared" si="0"/>
        <v>5106082</v>
      </c>
      <c r="L26" s="6">
        <f t="shared" si="1"/>
        <v>9201434</v>
      </c>
      <c r="M26" s="6">
        <f t="shared" si="2"/>
        <v>0</v>
      </c>
      <c r="N26" s="6">
        <f t="shared" si="3"/>
        <v>9201434</v>
      </c>
      <c r="O26" s="6">
        <f t="shared" si="4"/>
        <v>5106082</v>
      </c>
      <c r="P26" s="6">
        <f t="shared" si="5"/>
        <v>0</v>
      </c>
    </row>
    <row r="27" spans="1:16" ht="63.75">
      <c r="A27" s="4" t="s">
        <v>104</v>
      </c>
      <c r="B27" s="5" t="s">
        <v>103</v>
      </c>
      <c r="C27" s="6">
        <v>172822</v>
      </c>
      <c r="D27" s="6">
        <v>156059</v>
      </c>
      <c r="E27" s="6">
        <v>156059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f t="shared" si="0"/>
        <v>156059</v>
      </c>
      <c r="L27" s="6">
        <f t="shared" si="1"/>
        <v>156059</v>
      </c>
      <c r="M27" s="6">
        <f t="shared" si="2"/>
        <v>0</v>
      </c>
      <c r="N27" s="6">
        <f t="shared" si="3"/>
        <v>156059</v>
      </c>
      <c r="O27" s="6">
        <f t="shared" si="4"/>
        <v>156059</v>
      </c>
      <c r="P27" s="6">
        <f t="shared" si="5"/>
        <v>0</v>
      </c>
    </row>
    <row r="28" spans="1:16" ht="76.5">
      <c r="A28" s="4" t="s">
        <v>105</v>
      </c>
      <c r="B28" s="5" t="s">
        <v>106</v>
      </c>
      <c r="C28" s="6">
        <v>20000</v>
      </c>
      <c r="D28" s="6">
        <v>87128</v>
      </c>
      <c r="E28" s="6">
        <v>67033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f t="shared" si="0"/>
        <v>67033</v>
      </c>
      <c r="L28" s="6">
        <f t="shared" si="1"/>
        <v>87128</v>
      </c>
      <c r="M28" s="6">
        <f t="shared" si="2"/>
        <v>0</v>
      </c>
      <c r="N28" s="6">
        <f t="shared" si="3"/>
        <v>87128</v>
      </c>
      <c r="O28" s="6">
        <f t="shared" si="4"/>
        <v>67033</v>
      </c>
      <c r="P28" s="6">
        <f t="shared" si="5"/>
        <v>0</v>
      </c>
    </row>
    <row r="29" spans="1:16" ht="76.5">
      <c r="A29" s="4" t="s">
        <v>107</v>
      </c>
      <c r="B29" s="5" t="s">
        <v>108</v>
      </c>
      <c r="C29" s="6">
        <v>1110330</v>
      </c>
      <c r="D29" s="6">
        <v>1384832</v>
      </c>
      <c r="E29" s="6">
        <v>937745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f t="shared" si="0"/>
        <v>937745</v>
      </c>
      <c r="L29" s="6">
        <f t="shared" si="1"/>
        <v>1384832</v>
      </c>
      <c r="M29" s="6">
        <f t="shared" si="2"/>
        <v>0</v>
      </c>
      <c r="N29" s="6">
        <f t="shared" si="3"/>
        <v>1384832</v>
      </c>
      <c r="O29" s="6">
        <f t="shared" si="4"/>
        <v>937745</v>
      </c>
      <c r="P29" s="6">
        <f t="shared" si="5"/>
        <v>0</v>
      </c>
    </row>
    <row r="30" spans="1:16" ht="76.5">
      <c r="A30" s="4" t="s">
        <v>109</v>
      </c>
      <c r="B30" s="5" t="s">
        <v>108</v>
      </c>
      <c r="C30" s="6">
        <v>16348</v>
      </c>
      <c r="D30" s="6">
        <v>19728</v>
      </c>
      <c r="E30" s="6">
        <v>19728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f t="shared" si="0"/>
        <v>19728</v>
      </c>
      <c r="L30" s="6">
        <f t="shared" si="1"/>
        <v>19728</v>
      </c>
      <c r="M30" s="6">
        <f t="shared" si="2"/>
        <v>0</v>
      </c>
      <c r="N30" s="6">
        <f t="shared" si="3"/>
        <v>19728</v>
      </c>
      <c r="O30" s="6">
        <f t="shared" si="4"/>
        <v>19728</v>
      </c>
      <c r="P30" s="6">
        <f t="shared" si="5"/>
        <v>0</v>
      </c>
    </row>
    <row r="31" spans="1:16" ht="63.75">
      <c r="A31" s="4" t="s">
        <v>110</v>
      </c>
      <c r="B31" s="5" t="s">
        <v>111</v>
      </c>
      <c r="C31" s="6">
        <v>441309</v>
      </c>
      <c r="D31" s="6">
        <v>550309</v>
      </c>
      <c r="E31" s="6">
        <v>294767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f t="shared" si="0"/>
        <v>294767</v>
      </c>
      <c r="L31" s="6">
        <f t="shared" si="1"/>
        <v>550309</v>
      </c>
      <c r="M31" s="6">
        <f t="shared" si="2"/>
        <v>0</v>
      </c>
      <c r="N31" s="6">
        <f t="shared" si="3"/>
        <v>550309</v>
      </c>
      <c r="O31" s="6">
        <f t="shared" si="4"/>
        <v>294767</v>
      </c>
      <c r="P31" s="6">
        <f t="shared" si="5"/>
        <v>0</v>
      </c>
    </row>
    <row r="32" spans="1:16" ht="63.75">
      <c r="A32" s="4" t="s">
        <v>112</v>
      </c>
      <c r="B32" s="5" t="s">
        <v>113</v>
      </c>
      <c r="C32" s="6">
        <v>13085</v>
      </c>
      <c r="D32" s="6">
        <v>13983</v>
      </c>
      <c r="E32" s="6">
        <v>13351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f t="shared" si="0"/>
        <v>13351</v>
      </c>
      <c r="L32" s="6">
        <f t="shared" si="1"/>
        <v>13983</v>
      </c>
      <c r="M32" s="6">
        <f t="shared" si="2"/>
        <v>0</v>
      </c>
      <c r="N32" s="6">
        <f t="shared" si="3"/>
        <v>13983</v>
      </c>
      <c r="O32" s="6">
        <f t="shared" si="4"/>
        <v>13351</v>
      </c>
      <c r="P32" s="6">
        <f t="shared" si="5"/>
        <v>0</v>
      </c>
    </row>
    <row r="33" spans="1:16" ht="51">
      <c r="A33" s="4" t="s">
        <v>114</v>
      </c>
      <c r="B33" s="5" t="s">
        <v>115</v>
      </c>
      <c r="C33" s="6">
        <v>4000</v>
      </c>
      <c r="D33" s="6">
        <v>4000</v>
      </c>
      <c r="E33" s="6">
        <v>2533.1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f t="shared" si="0"/>
        <v>2533.1</v>
      </c>
      <c r="L33" s="6">
        <f t="shared" si="1"/>
        <v>4000</v>
      </c>
      <c r="M33" s="6">
        <f t="shared" si="2"/>
        <v>0</v>
      </c>
      <c r="N33" s="6">
        <f t="shared" si="3"/>
        <v>4000</v>
      </c>
      <c r="O33" s="6">
        <f t="shared" si="4"/>
        <v>2533.1</v>
      </c>
      <c r="P33" s="6">
        <f t="shared" si="5"/>
        <v>0</v>
      </c>
    </row>
    <row r="34" spans="1:16" ht="63.75">
      <c r="A34" s="4" t="s">
        <v>116</v>
      </c>
      <c r="B34" s="5" t="s">
        <v>117</v>
      </c>
      <c r="C34" s="6">
        <v>1758319</v>
      </c>
      <c r="D34" s="6">
        <v>2193319</v>
      </c>
      <c r="E34" s="6">
        <v>1106486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f t="shared" si="0"/>
        <v>1106486</v>
      </c>
      <c r="L34" s="6">
        <f t="shared" si="1"/>
        <v>2193319</v>
      </c>
      <c r="M34" s="6">
        <f t="shared" si="2"/>
        <v>0</v>
      </c>
      <c r="N34" s="6">
        <f t="shared" si="3"/>
        <v>2193319</v>
      </c>
      <c r="O34" s="6">
        <f t="shared" si="4"/>
        <v>1106486</v>
      </c>
      <c r="P34" s="6">
        <f t="shared" si="5"/>
        <v>0</v>
      </c>
    </row>
    <row r="35" spans="1:16" ht="63.75">
      <c r="A35" s="4" t="s">
        <v>118</v>
      </c>
      <c r="B35" s="5" t="s">
        <v>117</v>
      </c>
      <c r="C35" s="6">
        <v>18981</v>
      </c>
      <c r="D35" s="6">
        <v>24099</v>
      </c>
      <c r="E35" s="6">
        <v>24099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f t="shared" si="0"/>
        <v>24099</v>
      </c>
      <c r="L35" s="6">
        <f t="shared" si="1"/>
        <v>24099</v>
      </c>
      <c r="M35" s="6">
        <f t="shared" si="2"/>
        <v>0</v>
      </c>
      <c r="N35" s="6">
        <f t="shared" si="3"/>
        <v>24099</v>
      </c>
      <c r="O35" s="6">
        <f t="shared" si="4"/>
        <v>24099</v>
      </c>
      <c r="P35" s="6">
        <f t="shared" si="5"/>
        <v>0</v>
      </c>
    </row>
    <row r="36" spans="1:16" ht="25.5">
      <c r="A36" s="4" t="s">
        <v>119</v>
      </c>
      <c r="B36" s="5" t="s">
        <v>120</v>
      </c>
      <c r="C36" s="6">
        <v>61120</v>
      </c>
      <c r="D36" s="6">
        <v>61120</v>
      </c>
      <c r="E36" s="6">
        <v>46782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f t="shared" si="0"/>
        <v>46782</v>
      </c>
      <c r="L36" s="6">
        <f t="shared" si="1"/>
        <v>61120</v>
      </c>
      <c r="M36" s="6">
        <f t="shared" si="2"/>
        <v>0</v>
      </c>
      <c r="N36" s="6">
        <f t="shared" si="3"/>
        <v>61120</v>
      </c>
      <c r="O36" s="6">
        <f t="shared" si="4"/>
        <v>46782</v>
      </c>
      <c r="P36" s="6">
        <f t="shared" si="5"/>
        <v>0</v>
      </c>
    </row>
    <row r="37" spans="1:16" ht="12.75">
      <c r="A37" s="4" t="s">
        <v>121</v>
      </c>
      <c r="B37" s="5" t="s">
        <v>122</v>
      </c>
      <c r="C37" s="6">
        <v>200000</v>
      </c>
      <c r="D37" s="6">
        <v>238050</v>
      </c>
      <c r="E37" s="6">
        <v>182972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f t="shared" si="0"/>
        <v>182972</v>
      </c>
      <c r="L37" s="6">
        <f t="shared" si="1"/>
        <v>238050</v>
      </c>
      <c r="M37" s="6">
        <f t="shared" si="2"/>
        <v>0</v>
      </c>
      <c r="N37" s="6">
        <f t="shared" si="3"/>
        <v>238050</v>
      </c>
      <c r="O37" s="6">
        <f t="shared" si="4"/>
        <v>182972</v>
      </c>
      <c r="P37" s="6">
        <f t="shared" si="5"/>
        <v>0</v>
      </c>
    </row>
    <row r="38" spans="1:16" ht="76.5">
      <c r="A38" s="4" t="s">
        <v>123</v>
      </c>
      <c r="B38" s="5" t="s">
        <v>124</v>
      </c>
      <c r="C38" s="6">
        <v>1034559</v>
      </c>
      <c r="D38" s="6">
        <v>1290559</v>
      </c>
      <c r="E38" s="6">
        <v>1004178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f t="shared" si="0"/>
        <v>1004178</v>
      </c>
      <c r="L38" s="6">
        <f t="shared" si="1"/>
        <v>1290559</v>
      </c>
      <c r="M38" s="6">
        <f t="shared" si="2"/>
        <v>0</v>
      </c>
      <c r="N38" s="6">
        <f t="shared" si="3"/>
        <v>1290559</v>
      </c>
      <c r="O38" s="6">
        <f t="shared" si="4"/>
        <v>1004178</v>
      </c>
      <c r="P38" s="6">
        <f t="shared" si="5"/>
        <v>0</v>
      </c>
    </row>
    <row r="39" spans="1:16" ht="76.5">
      <c r="A39" s="4" t="s">
        <v>125</v>
      </c>
      <c r="B39" s="5" t="s">
        <v>124</v>
      </c>
      <c r="C39" s="6">
        <v>64492</v>
      </c>
      <c r="D39" s="6">
        <v>71859</v>
      </c>
      <c r="E39" s="6">
        <v>70236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f t="shared" si="0"/>
        <v>70236</v>
      </c>
      <c r="L39" s="6">
        <f t="shared" si="1"/>
        <v>71859</v>
      </c>
      <c r="M39" s="6">
        <f t="shared" si="2"/>
        <v>0</v>
      </c>
      <c r="N39" s="6">
        <f t="shared" si="3"/>
        <v>71859</v>
      </c>
      <c r="O39" s="6">
        <f t="shared" si="4"/>
        <v>70236</v>
      </c>
      <c r="P39" s="6">
        <f t="shared" si="5"/>
        <v>0</v>
      </c>
    </row>
    <row r="40" spans="1:16" ht="12.75">
      <c r="A40" s="4" t="s">
        <v>126</v>
      </c>
      <c r="B40" s="5" t="s">
        <v>127</v>
      </c>
      <c r="C40" s="6">
        <v>780344</v>
      </c>
      <c r="D40" s="6">
        <v>780344</v>
      </c>
      <c r="E40" s="6">
        <v>528418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f t="shared" si="0"/>
        <v>528418</v>
      </c>
      <c r="L40" s="6">
        <f t="shared" si="1"/>
        <v>780344</v>
      </c>
      <c r="M40" s="6">
        <f t="shared" si="2"/>
        <v>0</v>
      </c>
      <c r="N40" s="6">
        <f t="shared" si="3"/>
        <v>780344</v>
      </c>
      <c r="O40" s="6">
        <f t="shared" si="4"/>
        <v>528418</v>
      </c>
      <c r="P40" s="6">
        <f t="shared" si="5"/>
        <v>0</v>
      </c>
    </row>
    <row r="41" spans="1:16" ht="12.75">
      <c r="A41" s="4" t="s">
        <v>128</v>
      </c>
      <c r="B41" s="5" t="s">
        <v>129</v>
      </c>
      <c r="C41" s="6">
        <v>793338</v>
      </c>
      <c r="D41" s="6">
        <v>793338</v>
      </c>
      <c r="E41" s="6">
        <v>556631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f t="shared" si="0"/>
        <v>556631</v>
      </c>
      <c r="L41" s="6">
        <f t="shared" si="1"/>
        <v>793338</v>
      </c>
      <c r="M41" s="6">
        <f t="shared" si="2"/>
        <v>0</v>
      </c>
      <c r="N41" s="6">
        <f t="shared" si="3"/>
        <v>793338</v>
      </c>
      <c r="O41" s="6">
        <f t="shared" si="4"/>
        <v>556631</v>
      </c>
      <c r="P41" s="6">
        <f t="shared" si="5"/>
        <v>0</v>
      </c>
    </row>
    <row r="42" spans="1:16" ht="12.75">
      <c r="A42" s="4" t="s">
        <v>130</v>
      </c>
      <c r="B42" s="5" t="s">
        <v>131</v>
      </c>
      <c r="C42" s="6">
        <v>49412754</v>
      </c>
      <c r="D42" s="6">
        <v>49411289</v>
      </c>
      <c r="E42" s="6">
        <v>36437415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f t="shared" si="0"/>
        <v>36437415</v>
      </c>
      <c r="L42" s="6">
        <f t="shared" si="1"/>
        <v>49411289</v>
      </c>
      <c r="M42" s="6">
        <f t="shared" si="2"/>
        <v>0</v>
      </c>
      <c r="N42" s="6">
        <f t="shared" si="3"/>
        <v>49411289</v>
      </c>
      <c r="O42" s="6">
        <f t="shared" si="4"/>
        <v>36437415</v>
      </c>
      <c r="P42" s="6">
        <f t="shared" si="5"/>
        <v>0</v>
      </c>
    </row>
    <row r="43" spans="1:16" ht="25.5">
      <c r="A43" s="4" t="s">
        <v>132</v>
      </c>
      <c r="B43" s="5" t="s">
        <v>133</v>
      </c>
      <c r="C43" s="6">
        <v>2327978</v>
      </c>
      <c r="D43" s="6">
        <v>2327978</v>
      </c>
      <c r="E43" s="6">
        <v>1671753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f t="shared" si="0"/>
        <v>1671753</v>
      </c>
      <c r="L43" s="6">
        <f t="shared" si="1"/>
        <v>2327978</v>
      </c>
      <c r="M43" s="6">
        <f t="shared" si="2"/>
        <v>0</v>
      </c>
      <c r="N43" s="6">
        <f t="shared" si="3"/>
        <v>2327978</v>
      </c>
      <c r="O43" s="6">
        <f t="shared" si="4"/>
        <v>1671753</v>
      </c>
      <c r="P43" s="6">
        <f t="shared" si="5"/>
        <v>0</v>
      </c>
    </row>
    <row r="44" spans="1:16" ht="12.75">
      <c r="A44" s="4" t="s">
        <v>134</v>
      </c>
      <c r="B44" s="5" t="s">
        <v>135</v>
      </c>
      <c r="C44" s="6">
        <v>5728509</v>
      </c>
      <c r="D44" s="6">
        <v>5728509</v>
      </c>
      <c r="E44" s="6">
        <v>4268002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f t="shared" si="0"/>
        <v>4268002</v>
      </c>
      <c r="L44" s="6">
        <f t="shared" si="1"/>
        <v>5728509</v>
      </c>
      <c r="M44" s="6">
        <f t="shared" si="2"/>
        <v>0</v>
      </c>
      <c r="N44" s="6">
        <f t="shared" si="3"/>
        <v>5728509</v>
      </c>
      <c r="O44" s="6">
        <f t="shared" si="4"/>
        <v>4268002</v>
      </c>
      <c r="P44" s="6">
        <f t="shared" si="5"/>
        <v>0</v>
      </c>
    </row>
    <row r="45" spans="1:16" ht="12.75">
      <c r="A45" s="4" t="s">
        <v>136</v>
      </c>
      <c r="B45" s="5" t="s">
        <v>137</v>
      </c>
      <c r="C45" s="6">
        <v>943665</v>
      </c>
      <c r="D45" s="6">
        <v>943665</v>
      </c>
      <c r="E45" s="6">
        <v>656372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f t="shared" si="0"/>
        <v>656372</v>
      </c>
      <c r="L45" s="6">
        <f t="shared" si="1"/>
        <v>943665</v>
      </c>
      <c r="M45" s="6">
        <f t="shared" si="2"/>
        <v>0</v>
      </c>
      <c r="N45" s="6">
        <f t="shared" si="3"/>
        <v>943665</v>
      </c>
      <c r="O45" s="6">
        <f t="shared" si="4"/>
        <v>656372</v>
      </c>
      <c r="P45" s="6">
        <f t="shared" si="5"/>
        <v>0</v>
      </c>
    </row>
    <row r="46" spans="1:16" ht="12.75">
      <c r="A46" s="4" t="s">
        <v>138</v>
      </c>
      <c r="B46" s="5" t="s">
        <v>139</v>
      </c>
      <c r="C46" s="6">
        <v>37700</v>
      </c>
      <c r="D46" s="6">
        <v>39165</v>
      </c>
      <c r="E46" s="6">
        <v>32930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f t="shared" si="0"/>
        <v>32930</v>
      </c>
      <c r="L46" s="6">
        <f t="shared" si="1"/>
        <v>39165</v>
      </c>
      <c r="M46" s="6">
        <f t="shared" si="2"/>
        <v>0</v>
      </c>
      <c r="N46" s="6">
        <f t="shared" si="3"/>
        <v>39165</v>
      </c>
      <c r="O46" s="6">
        <f t="shared" si="4"/>
        <v>32930</v>
      </c>
      <c r="P46" s="6">
        <f t="shared" si="5"/>
        <v>0</v>
      </c>
    </row>
    <row r="47" spans="1:16" ht="25.5">
      <c r="A47" s="4" t="s">
        <v>140</v>
      </c>
      <c r="B47" s="5" t="s">
        <v>141</v>
      </c>
      <c r="C47" s="6">
        <v>15798321</v>
      </c>
      <c r="D47" s="6">
        <v>15798321</v>
      </c>
      <c r="E47" s="6">
        <v>12082741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f t="shared" si="0"/>
        <v>12082741</v>
      </c>
      <c r="L47" s="6">
        <f t="shared" si="1"/>
        <v>15798321</v>
      </c>
      <c r="M47" s="6">
        <f t="shared" si="2"/>
        <v>0</v>
      </c>
      <c r="N47" s="6">
        <f t="shared" si="3"/>
        <v>15798321</v>
      </c>
      <c r="O47" s="6">
        <f t="shared" si="4"/>
        <v>12082741</v>
      </c>
      <c r="P47" s="6">
        <f t="shared" si="5"/>
        <v>0</v>
      </c>
    </row>
    <row r="48" spans="1:16" ht="25.5">
      <c r="A48" s="4" t="s">
        <v>142</v>
      </c>
      <c r="B48" s="5" t="s">
        <v>143</v>
      </c>
      <c r="C48" s="6">
        <v>4134649</v>
      </c>
      <c r="D48" s="6">
        <v>19262058</v>
      </c>
      <c r="E48" s="6">
        <v>8089620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f t="shared" si="0"/>
        <v>8089620</v>
      </c>
      <c r="L48" s="6">
        <f t="shared" si="1"/>
        <v>19262058</v>
      </c>
      <c r="M48" s="6">
        <f t="shared" si="2"/>
        <v>0</v>
      </c>
      <c r="N48" s="6">
        <f t="shared" si="3"/>
        <v>19262058</v>
      </c>
      <c r="O48" s="6">
        <f t="shared" si="4"/>
        <v>8089620</v>
      </c>
      <c r="P48" s="6">
        <f t="shared" si="5"/>
        <v>0</v>
      </c>
    </row>
    <row r="49" spans="1:16" ht="38.25">
      <c r="A49" s="4" t="s">
        <v>144</v>
      </c>
      <c r="B49" s="5" t="s">
        <v>145</v>
      </c>
      <c r="C49" s="6">
        <v>427872</v>
      </c>
      <c r="D49" s="6">
        <v>427872</v>
      </c>
      <c r="E49" s="6">
        <v>427630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f t="shared" si="0"/>
        <v>427630</v>
      </c>
      <c r="L49" s="6">
        <f t="shared" si="1"/>
        <v>427872</v>
      </c>
      <c r="M49" s="6">
        <f t="shared" si="2"/>
        <v>0</v>
      </c>
      <c r="N49" s="6">
        <f t="shared" si="3"/>
        <v>427872</v>
      </c>
      <c r="O49" s="6">
        <f t="shared" si="4"/>
        <v>427630</v>
      </c>
      <c r="P49" s="6">
        <f t="shared" si="5"/>
        <v>0</v>
      </c>
    </row>
    <row r="50" spans="1:16" ht="38.25">
      <c r="A50" s="4" t="s">
        <v>146</v>
      </c>
      <c r="B50" s="5" t="s">
        <v>147</v>
      </c>
      <c r="C50" s="6">
        <v>63700</v>
      </c>
      <c r="D50" s="6">
        <v>78700</v>
      </c>
      <c r="E50" s="6">
        <v>35094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f t="shared" si="0"/>
        <v>35094</v>
      </c>
      <c r="L50" s="6">
        <f t="shared" si="1"/>
        <v>78700</v>
      </c>
      <c r="M50" s="6">
        <f t="shared" si="2"/>
        <v>0</v>
      </c>
      <c r="N50" s="6">
        <f t="shared" si="3"/>
        <v>78700</v>
      </c>
      <c r="O50" s="6">
        <f t="shared" si="4"/>
        <v>35094</v>
      </c>
      <c r="P50" s="6">
        <f t="shared" si="5"/>
        <v>0</v>
      </c>
    </row>
    <row r="51" spans="1:16" ht="12.75">
      <c r="A51" s="4" t="s">
        <v>148</v>
      </c>
      <c r="B51" s="5" t="s">
        <v>149</v>
      </c>
      <c r="C51" s="6">
        <v>1011866</v>
      </c>
      <c r="D51" s="6">
        <v>1484461</v>
      </c>
      <c r="E51" s="6">
        <v>1237637</v>
      </c>
      <c r="F51" s="6">
        <v>380672</v>
      </c>
      <c r="G51" s="6">
        <v>0</v>
      </c>
      <c r="H51" s="6">
        <v>365650</v>
      </c>
      <c r="I51" s="6">
        <v>15022</v>
      </c>
      <c r="J51" s="6">
        <v>15022</v>
      </c>
      <c r="K51" s="6">
        <f t="shared" si="0"/>
        <v>856965</v>
      </c>
      <c r="L51" s="6">
        <f t="shared" si="1"/>
        <v>1103789</v>
      </c>
      <c r="M51" s="6">
        <f t="shared" si="2"/>
        <v>30.757968612767716</v>
      </c>
      <c r="N51" s="6">
        <f t="shared" si="3"/>
        <v>1118811</v>
      </c>
      <c r="O51" s="6">
        <f t="shared" si="4"/>
        <v>871987</v>
      </c>
      <c r="P51" s="6">
        <f t="shared" si="5"/>
        <v>29.544203995194067</v>
      </c>
    </row>
    <row r="52" spans="1:16" ht="25.5">
      <c r="A52" s="4" t="s">
        <v>150</v>
      </c>
      <c r="B52" s="5" t="s">
        <v>151</v>
      </c>
      <c r="C52" s="6">
        <v>2526842</v>
      </c>
      <c r="D52" s="6">
        <v>2526842</v>
      </c>
      <c r="E52" s="6">
        <v>1904842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f t="shared" si="0"/>
        <v>1904842</v>
      </c>
      <c r="L52" s="6">
        <f t="shared" si="1"/>
        <v>2526842</v>
      </c>
      <c r="M52" s="6">
        <f t="shared" si="2"/>
        <v>0</v>
      </c>
      <c r="N52" s="6">
        <f t="shared" si="3"/>
        <v>2526842</v>
      </c>
      <c r="O52" s="6">
        <f t="shared" si="4"/>
        <v>1904842</v>
      </c>
      <c r="P52" s="6">
        <f t="shared" si="5"/>
        <v>0</v>
      </c>
    </row>
    <row r="53" spans="1:16" ht="25.5">
      <c r="A53" s="4" t="s">
        <v>152</v>
      </c>
      <c r="B53" s="5" t="s">
        <v>153</v>
      </c>
      <c r="C53" s="6">
        <v>33109</v>
      </c>
      <c r="D53" s="6">
        <v>33109</v>
      </c>
      <c r="E53" s="6">
        <v>26740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f t="shared" si="0"/>
        <v>26740</v>
      </c>
      <c r="L53" s="6">
        <f t="shared" si="1"/>
        <v>33109</v>
      </c>
      <c r="M53" s="6">
        <f t="shared" si="2"/>
        <v>0</v>
      </c>
      <c r="N53" s="6">
        <f t="shared" si="3"/>
        <v>33109</v>
      </c>
      <c r="O53" s="6">
        <f t="shared" si="4"/>
        <v>26740</v>
      </c>
      <c r="P53" s="6">
        <f t="shared" si="5"/>
        <v>0</v>
      </c>
    </row>
    <row r="54" spans="1:16" ht="12.75">
      <c r="A54" s="4" t="s">
        <v>154</v>
      </c>
      <c r="B54" s="5" t="s">
        <v>155</v>
      </c>
      <c r="C54" s="6">
        <v>9000</v>
      </c>
      <c r="D54" s="6">
        <v>9000</v>
      </c>
      <c r="E54" s="6">
        <v>6411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f t="shared" si="0"/>
        <v>6411</v>
      </c>
      <c r="L54" s="6">
        <f t="shared" si="1"/>
        <v>9000</v>
      </c>
      <c r="M54" s="6">
        <f t="shared" si="2"/>
        <v>0</v>
      </c>
      <c r="N54" s="6">
        <f t="shared" si="3"/>
        <v>9000</v>
      </c>
      <c r="O54" s="6">
        <f t="shared" si="4"/>
        <v>6411</v>
      </c>
      <c r="P54" s="6">
        <f t="shared" si="5"/>
        <v>0</v>
      </c>
    </row>
    <row r="55" spans="1:16" ht="25.5">
      <c r="A55" s="4" t="s">
        <v>156</v>
      </c>
      <c r="B55" s="5" t="s">
        <v>157</v>
      </c>
      <c r="C55" s="6">
        <v>707205</v>
      </c>
      <c r="D55" s="6">
        <v>707205</v>
      </c>
      <c r="E55" s="6">
        <v>534403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f t="shared" si="0"/>
        <v>534403</v>
      </c>
      <c r="L55" s="6">
        <f t="shared" si="1"/>
        <v>707205</v>
      </c>
      <c r="M55" s="6">
        <f t="shared" si="2"/>
        <v>0</v>
      </c>
      <c r="N55" s="6">
        <f t="shared" si="3"/>
        <v>707205</v>
      </c>
      <c r="O55" s="6">
        <f t="shared" si="4"/>
        <v>534403</v>
      </c>
      <c r="P55" s="6">
        <f t="shared" si="5"/>
        <v>0</v>
      </c>
    </row>
    <row r="56" spans="1:16" ht="25.5">
      <c r="A56" s="4" t="s">
        <v>158</v>
      </c>
      <c r="B56" s="5" t="s">
        <v>159</v>
      </c>
      <c r="C56" s="6">
        <v>41400</v>
      </c>
      <c r="D56" s="6">
        <v>41400</v>
      </c>
      <c r="E56" s="6">
        <v>25200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f t="shared" si="0"/>
        <v>25200</v>
      </c>
      <c r="L56" s="6">
        <f t="shared" si="1"/>
        <v>41400</v>
      </c>
      <c r="M56" s="6">
        <f t="shared" si="2"/>
        <v>0</v>
      </c>
      <c r="N56" s="6">
        <f t="shared" si="3"/>
        <v>41400</v>
      </c>
      <c r="O56" s="6">
        <f t="shared" si="4"/>
        <v>25200</v>
      </c>
      <c r="P56" s="6">
        <f t="shared" si="5"/>
        <v>0</v>
      </c>
    </row>
    <row r="57" spans="1:16" ht="25.5">
      <c r="A57" s="4" t="s">
        <v>160</v>
      </c>
      <c r="B57" s="5" t="s">
        <v>161</v>
      </c>
      <c r="C57" s="6">
        <v>42600</v>
      </c>
      <c r="D57" s="6">
        <v>42600</v>
      </c>
      <c r="E57" s="6">
        <v>33300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f t="shared" si="0"/>
        <v>33300</v>
      </c>
      <c r="L57" s="6">
        <f t="shared" si="1"/>
        <v>42600</v>
      </c>
      <c r="M57" s="6">
        <f t="shared" si="2"/>
        <v>0</v>
      </c>
      <c r="N57" s="6">
        <f t="shared" si="3"/>
        <v>42600</v>
      </c>
      <c r="O57" s="6">
        <f t="shared" si="4"/>
        <v>33300</v>
      </c>
      <c r="P57" s="6">
        <f t="shared" si="5"/>
        <v>0</v>
      </c>
    </row>
    <row r="58" spans="1:16" ht="51">
      <c r="A58" s="4" t="s">
        <v>162</v>
      </c>
      <c r="B58" s="5" t="s">
        <v>163</v>
      </c>
      <c r="C58" s="6">
        <v>199000</v>
      </c>
      <c r="D58" s="6">
        <v>397600</v>
      </c>
      <c r="E58" s="6">
        <v>397600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f t="shared" si="0"/>
        <v>397600</v>
      </c>
      <c r="L58" s="6">
        <f t="shared" si="1"/>
        <v>397600</v>
      </c>
      <c r="M58" s="6">
        <f t="shared" si="2"/>
        <v>0</v>
      </c>
      <c r="N58" s="6">
        <f t="shared" si="3"/>
        <v>397600</v>
      </c>
      <c r="O58" s="6">
        <f t="shared" si="4"/>
        <v>397600</v>
      </c>
      <c r="P58" s="6">
        <f t="shared" si="5"/>
        <v>0</v>
      </c>
    </row>
    <row r="59" spans="1:16" ht="25.5">
      <c r="A59" s="4" t="s">
        <v>164</v>
      </c>
      <c r="B59" s="5" t="s">
        <v>165</v>
      </c>
      <c r="C59" s="6">
        <v>2239800</v>
      </c>
      <c r="D59" s="6">
        <v>2239800</v>
      </c>
      <c r="E59" s="6">
        <v>1762304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f t="shared" si="0"/>
        <v>1762304</v>
      </c>
      <c r="L59" s="6">
        <f t="shared" si="1"/>
        <v>2239800</v>
      </c>
      <c r="M59" s="6">
        <f t="shared" si="2"/>
        <v>0</v>
      </c>
      <c r="N59" s="6">
        <f t="shared" si="3"/>
        <v>2239800</v>
      </c>
      <c r="O59" s="6">
        <f t="shared" si="4"/>
        <v>1762304</v>
      </c>
      <c r="P59" s="6">
        <f t="shared" si="5"/>
        <v>0</v>
      </c>
    </row>
    <row r="60" spans="1:16" ht="51">
      <c r="A60" s="4" t="s">
        <v>166</v>
      </c>
      <c r="B60" s="5" t="s">
        <v>167</v>
      </c>
      <c r="C60" s="6">
        <v>760115</v>
      </c>
      <c r="D60" s="6">
        <v>760115</v>
      </c>
      <c r="E60" s="6">
        <v>592300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f t="shared" si="0"/>
        <v>592300</v>
      </c>
      <c r="L60" s="6">
        <f t="shared" si="1"/>
        <v>760115</v>
      </c>
      <c r="M60" s="6">
        <f t="shared" si="2"/>
        <v>0</v>
      </c>
      <c r="N60" s="6">
        <f t="shared" si="3"/>
        <v>760115</v>
      </c>
      <c r="O60" s="6">
        <f t="shared" si="4"/>
        <v>592300</v>
      </c>
      <c r="P60" s="6">
        <f t="shared" si="5"/>
        <v>0</v>
      </c>
    </row>
    <row r="61" spans="1:16" ht="25.5">
      <c r="A61" s="4" t="s">
        <v>168</v>
      </c>
      <c r="B61" s="5" t="s">
        <v>169</v>
      </c>
      <c r="C61" s="6">
        <v>80000</v>
      </c>
      <c r="D61" s="6">
        <v>100000</v>
      </c>
      <c r="E61" s="6">
        <v>82700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f t="shared" si="0"/>
        <v>82700</v>
      </c>
      <c r="L61" s="6">
        <f t="shared" si="1"/>
        <v>100000</v>
      </c>
      <c r="M61" s="6">
        <f t="shared" si="2"/>
        <v>0</v>
      </c>
      <c r="N61" s="6">
        <f t="shared" si="3"/>
        <v>100000</v>
      </c>
      <c r="O61" s="6">
        <f t="shared" si="4"/>
        <v>82700</v>
      </c>
      <c r="P61" s="6">
        <f t="shared" si="5"/>
        <v>0</v>
      </c>
    </row>
    <row r="62" spans="1:16" ht="25.5">
      <c r="A62" s="4" t="s">
        <v>170</v>
      </c>
      <c r="B62" s="5" t="s">
        <v>171</v>
      </c>
      <c r="C62" s="6">
        <v>13203149</v>
      </c>
      <c r="D62" s="6">
        <v>13203149</v>
      </c>
      <c r="E62" s="6">
        <v>9853489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f t="shared" si="0"/>
        <v>9853489</v>
      </c>
      <c r="L62" s="6">
        <f t="shared" si="1"/>
        <v>13203149</v>
      </c>
      <c r="M62" s="6">
        <f t="shared" si="2"/>
        <v>0</v>
      </c>
      <c r="N62" s="6">
        <f t="shared" si="3"/>
        <v>13203149</v>
      </c>
      <c r="O62" s="6">
        <f t="shared" si="4"/>
        <v>9853489</v>
      </c>
      <c r="P62" s="6">
        <f t="shared" si="5"/>
        <v>0</v>
      </c>
    </row>
    <row r="63" spans="1:16" ht="38.25">
      <c r="A63" s="4" t="s">
        <v>172</v>
      </c>
      <c r="B63" s="5" t="s">
        <v>173</v>
      </c>
      <c r="C63" s="6">
        <v>37280</v>
      </c>
      <c r="D63" s="6">
        <v>37280</v>
      </c>
      <c r="E63" s="6">
        <v>33919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f t="shared" si="0"/>
        <v>33919</v>
      </c>
      <c r="L63" s="6">
        <f t="shared" si="1"/>
        <v>37280</v>
      </c>
      <c r="M63" s="6">
        <f t="shared" si="2"/>
        <v>0</v>
      </c>
      <c r="N63" s="6">
        <f t="shared" si="3"/>
        <v>37280</v>
      </c>
      <c r="O63" s="6">
        <f t="shared" si="4"/>
        <v>33919</v>
      </c>
      <c r="P63" s="6">
        <f t="shared" si="5"/>
        <v>0</v>
      </c>
    </row>
    <row r="64" spans="1:16" ht="12.75">
      <c r="A64" s="18" t="s">
        <v>174</v>
      </c>
      <c r="B64" s="19" t="s">
        <v>175</v>
      </c>
      <c r="C64" s="20">
        <v>4816299</v>
      </c>
      <c r="D64" s="20">
        <v>5523698</v>
      </c>
      <c r="E64" s="20">
        <v>4449787</v>
      </c>
      <c r="F64" s="20">
        <v>1487655.57</v>
      </c>
      <c r="G64" s="20">
        <v>0</v>
      </c>
      <c r="H64" s="20">
        <v>1461980.55</v>
      </c>
      <c r="I64" s="20">
        <v>25675.02</v>
      </c>
      <c r="J64" s="20">
        <v>7096.24</v>
      </c>
      <c r="K64" s="20">
        <f t="shared" si="0"/>
        <v>2962131.4299999997</v>
      </c>
      <c r="L64" s="20">
        <f t="shared" si="1"/>
        <v>4036042.4299999997</v>
      </c>
      <c r="M64" s="20">
        <f t="shared" si="2"/>
        <v>33.432062478496164</v>
      </c>
      <c r="N64" s="20">
        <f t="shared" si="3"/>
        <v>4061717.45</v>
      </c>
      <c r="O64" s="20">
        <f t="shared" si="4"/>
        <v>2987806.45</v>
      </c>
      <c r="P64" s="20">
        <f t="shared" si="5"/>
        <v>32.855068118990864</v>
      </c>
    </row>
    <row r="65" spans="1:16" ht="12.75">
      <c r="A65" s="4" t="s">
        <v>314</v>
      </c>
      <c r="B65" s="5" t="s">
        <v>315</v>
      </c>
      <c r="C65" s="6">
        <v>520000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f t="shared" si="0"/>
        <v>0</v>
      </c>
      <c r="L65" s="6">
        <f t="shared" si="1"/>
        <v>0</v>
      </c>
      <c r="M65" s="6">
        <f t="shared" si="2"/>
        <v>0</v>
      </c>
      <c r="N65" s="6">
        <f t="shared" si="3"/>
        <v>0</v>
      </c>
      <c r="O65" s="6">
        <f t="shared" si="4"/>
        <v>0</v>
      </c>
      <c r="P65" s="6">
        <f t="shared" si="5"/>
        <v>0</v>
      </c>
    </row>
    <row r="66" spans="1:16" ht="12.75">
      <c r="A66" s="4" t="s">
        <v>316</v>
      </c>
      <c r="B66" s="5" t="s">
        <v>317</v>
      </c>
      <c r="C66" s="6">
        <v>3989000</v>
      </c>
      <c r="D66" s="6">
        <v>4206376</v>
      </c>
      <c r="E66" s="6">
        <v>3357819</v>
      </c>
      <c r="F66" s="6">
        <v>981932.57</v>
      </c>
      <c r="G66" s="6">
        <v>0</v>
      </c>
      <c r="H66" s="6">
        <v>971308.01</v>
      </c>
      <c r="I66" s="6">
        <v>10624.56</v>
      </c>
      <c r="J66" s="6">
        <v>7096.24</v>
      </c>
      <c r="K66" s="6">
        <f t="shared" si="0"/>
        <v>2375886.43</v>
      </c>
      <c r="L66" s="6">
        <f t="shared" si="1"/>
        <v>3224443.43</v>
      </c>
      <c r="M66" s="6">
        <f t="shared" si="2"/>
        <v>29.243165578609208</v>
      </c>
      <c r="N66" s="6">
        <f t="shared" si="3"/>
        <v>3235067.99</v>
      </c>
      <c r="O66" s="6">
        <f t="shared" si="4"/>
        <v>2386510.99</v>
      </c>
      <c r="P66" s="6">
        <f t="shared" si="5"/>
        <v>28.926753050119736</v>
      </c>
    </row>
    <row r="67" spans="1:16" ht="38.25">
      <c r="A67" s="4" t="s">
        <v>176</v>
      </c>
      <c r="B67" s="5" t="s">
        <v>177</v>
      </c>
      <c r="C67" s="6">
        <v>307299</v>
      </c>
      <c r="D67" s="6">
        <v>797322</v>
      </c>
      <c r="E67" s="6">
        <v>786968</v>
      </c>
      <c r="F67" s="6">
        <v>305723</v>
      </c>
      <c r="G67" s="6">
        <v>0</v>
      </c>
      <c r="H67" s="6">
        <v>290672.54</v>
      </c>
      <c r="I67" s="6">
        <v>15050.46</v>
      </c>
      <c r="J67" s="6">
        <v>0</v>
      </c>
      <c r="K67" s="6">
        <f t="shared" si="0"/>
        <v>481245</v>
      </c>
      <c r="L67" s="6">
        <f t="shared" si="1"/>
        <v>491599</v>
      </c>
      <c r="M67" s="6">
        <f t="shared" si="2"/>
        <v>38.84821237966474</v>
      </c>
      <c r="N67" s="6">
        <f t="shared" si="3"/>
        <v>506649.46</v>
      </c>
      <c r="O67" s="6">
        <f t="shared" si="4"/>
        <v>496295.46</v>
      </c>
      <c r="P67" s="6">
        <f t="shared" si="5"/>
        <v>36.93575088186559</v>
      </c>
    </row>
    <row r="68" spans="1:16" ht="76.5">
      <c r="A68" s="4" t="s">
        <v>318</v>
      </c>
      <c r="B68" s="5" t="s">
        <v>319</v>
      </c>
      <c r="C68" s="6">
        <v>0</v>
      </c>
      <c r="D68" s="6">
        <v>520000</v>
      </c>
      <c r="E68" s="6">
        <v>305000</v>
      </c>
      <c r="F68" s="6">
        <v>200000</v>
      </c>
      <c r="G68" s="6">
        <v>0</v>
      </c>
      <c r="H68" s="6">
        <v>200000</v>
      </c>
      <c r="I68" s="6">
        <v>0</v>
      </c>
      <c r="J68" s="6">
        <v>0</v>
      </c>
      <c r="K68" s="6">
        <f t="shared" si="0"/>
        <v>105000</v>
      </c>
      <c r="L68" s="6">
        <f t="shared" si="1"/>
        <v>320000</v>
      </c>
      <c r="M68" s="6">
        <f t="shared" si="2"/>
        <v>65.57377049180327</v>
      </c>
      <c r="N68" s="6">
        <f t="shared" si="3"/>
        <v>320000</v>
      </c>
      <c r="O68" s="6">
        <f t="shared" si="4"/>
        <v>105000</v>
      </c>
      <c r="P68" s="6">
        <f t="shared" si="5"/>
        <v>65.57377049180327</v>
      </c>
    </row>
    <row r="69" spans="1:16" ht="12.75">
      <c r="A69" s="18" t="s">
        <v>178</v>
      </c>
      <c r="B69" s="19" t="s">
        <v>179</v>
      </c>
      <c r="C69" s="20">
        <v>11362520</v>
      </c>
      <c r="D69" s="20">
        <v>11612175</v>
      </c>
      <c r="E69" s="20">
        <v>8892158</v>
      </c>
      <c r="F69" s="20">
        <v>1999998.03</v>
      </c>
      <c r="G69" s="20">
        <v>0</v>
      </c>
      <c r="H69" s="20">
        <v>1981474.58</v>
      </c>
      <c r="I69" s="20">
        <v>18523.45</v>
      </c>
      <c r="J69" s="20">
        <v>12668.59</v>
      </c>
      <c r="K69" s="20">
        <f t="shared" si="0"/>
        <v>6892159.97</v>
      </c>
      <c r="L69" s="20">
        <f t="shared" si="1"/>
        <v>9612176.97</v>
      </c>
      <c r="M69" s="20">
        <f t="shared" si="2"/>
        <v>22.491705950344112</v>
      </c>
      <c r="N69" s="20">
        <f t="shared" si="3"/>
        <v>9630700.42</v>
      </c>
      <c r="O69" s="20">
        <f t="shared" si="4"/>
        <v>6910683.42</v>
      </c>
      <c r="P69" s="20">
        <f t="shared" si="5"/>
        <v>22.283393749863645</v>
      </c>
    </row>
    <row r="70" spans="1:16" ht="12.75">
      <c r="A70" s="4" t="s">
        <v>180</v>
      </c>
      <c r="B70" s="5" t="s">
        <v>181</v>
      </c>
      <c r="C70" s="6">
        <v>2432379</v>
      </c>
      <c r="D70" s="6">
        <v>2462379</v>
      </c>
      <c r="E70" s="6">
        <v>1867982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f aca="true" t="shared" si="6" ref="K70:K103">E70-F70</f>
        <v>1867982</v>
      </c>
      <c r="L70" s="6">
        <f aca="true" t="shared" si="7" ref="L70:L103">D70-F70</f>
        <v>2462379</v>
      </c>
      <c r="M70" s="6">
        <f aca="true" t="shared" si="8" ref="M70:M103">IF(E70=0,0,(F70/E70)*100)</f>
        <v>0</v>
      </c>
      <c r="N70" s="6">
        <f aca="true" t="shared" si="9" ref="N70:N103">D70-H70</f>
        <v>2462379</v>
      </c>
      <c r="O70" s="6">
        <f aca="true" t="shared" si="10" ref="O70:O103">E70-H70</f>
        <v>1867982</v>
      </c>
      <c r="P70" s="6">
        <f aca="true" t="shared" si="11" ref="P70:P103">IF(E70=0,0,(H70/E70)*100)</f>
        <v>0</v>
      </c>
    </row>
    <row r="71" spans="1:16" ht="12.75">
      <c r="A71" s="4" t="s">
        <v>182</v>
      </c>
      <c r="B71" s="5" t="s">
        <v>183</v>
      </c>
      <c r="C71" s="6">
        <v>392058</v>
      </c>
      <c r="D71" s="6">
        <v>373058</v>
      </c>
      <c r="E71" s="6">
        <v>292466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f t="shared" si="6"/>
        <v>292466</v>
      </c>
      <c r="L71" s="6">
        <f t="shared" si="7"/>
        <v>373058</v>
      </c>
      <c r="M71" s="6">
        <f t="shared" si="8"/>
        <v>0</v>
      </c>
      <c r="N71" s="6">
        <f t="shared" si="9"/>
        <v>373058</v>
      </c>
      <c r="O71" s="6">
        <f t="shared" si="10"/>
        <v>292466</v>
      </c>
      <c r="P71" s="6">
        <f t="shared" si="11"/>
        <v>0</v>
      </c>
    </row>
    <row r="72" spans="1:16" ht="25.5">
      <c r="A72" s="4" t="s">
        <v>184</v>
      </c>
      <c r="B72" s="5" t="s">
        <v>185</v>
      </c>
      <c r="C72" s="6">
        <v>4938637</v>
      </c>
      <c r="D72" s="6">
        <v>5197292</v>
      </c>
      <c r="E72" s="6">
        <v>4079682</v>
      </c>
      <c r="F72" s="6">
        <v>1957907.29</v>
      </c>
      <c r="G72" s="6">
        <v>0</v>
      </c>
      <c r="H72" s="6">
        <v>1939383.84</v>
      </c>
      <c r="I72" s="6">
        <v>18523.45</v>
      </c>
      <c r="J72" s="6">
        <v>12668.59</v>
      </c>
      <c r="K72" s="6">
        <f t="shared" si="6"/>
        <v>2121774.71</v>
      </c>
      <c r="L72" s="6">
        <f t="shared" si="7"/>
        <v>3239384.71</v>
      </c>
      <c r="M72" s="6">
        <f t="shared" si="8"/>
        <v>47.99166430128623</v>
      </c>
      <c r="N72" s="6">
        <f t="shared" si="9"/>
        <v>3257908.16</v>
      </c>
      <c r="O72" s="6">
        <f t="shared" si="10"/>
        <v>2140298.16</v>
      </c>
      <c r="P72" s="6">
        <f t="shared" si="11"/>
        <v>47.53762278530533</v>
      </c>
    </row>
    <row r="73" spans="1:16" ht="12.75">
      <c r="A73" s="4" t="s">
        <v>186</v>
      </c>
      <c r="B73" s="5" t="s">
        <v>187</v>
      </c>
      <c r="C73" s="6">
        <v>3025696</v>
      </c>
      <c r="D73" s="6">
        <v>3005696</v>
      </c>
      <c r="E73" s="6">
        <v>2244314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f t="shared" si="6"/>
        <v>2244314</v>
      </c>
      <c r="L73" s="6">
        <f t="shared" si="7"/>
        <v>3005696</v>
      </c>
      <c r="M73" s="6">
        <f t="shared" si="8"/>
        <v>0</v>
      </c>
      <c r="N73" s="6">
        <f t="shared" si="9"/>
        <v>3005696</v>
      </c>
      <c r="O73" s="6">
        <f t="shared" si="10"/>
        <v>2244314</v>
      </c>
      <c r="P73" s="6">
        <f t="shared" si="11"/>
        <v>0</v>
      </c>
    </row>
    <row r="74" spans="1:16" ht="12.75">
      <c r="A74" s="4" t="s">
        <v>188</v>
      </c>
      <c r="B74" s="5" t="s">
        <v>189</v>
      </c>
      <c r="C74" s="6">
        <v>573750</v>
      </c>
      <c r="D74" s="6">
        <v>573750</v>
      </c>
      <c r="E74" s="6">
        <v>407714</v>
      </c>
      <c r="F74" s="6">
        <v>42090.74</v>
      </c>
      <c r="G74" s="6">
        <v>0</v>
      </c>
      <c r="H74" s="6">
        <v>42090.74</v>
      </c>
      <c r="I74" s="6">
        <v>0</v>
      </c>
      <c r="J74" s="6">
        <v>0</v>
      </c>
      <c r="K74" s="6">
        <f t="shared" si="6"/>
        <v>365623.26</v>
      </c>
      <c r="L74" s="6">
        <f t="shared" si="7"/>
        <v>531659.26</v>
      </c>
      <c r="M74" s="6">
        <f t="shared" si="8"/>
        <v>10.323594480444626</v>
      </c>
      <c r="N74" s="6">
        <f t="shared" si="9"/>
        <v>531659.26</v>
      </c>
      <c r="O74" s="6">
        <f t="shared" si="10"/>
        <v>365623.26</v>
      </c>
      <c r="P74" s="6">
        <f t="shared" si="11"/>
        <v>10.323594480444626</v>
      </c>
    </row>
    <row r="75" spans="1:16" ht="12.75">
      <c r="A75" s="18" t="s">
        <v>190</v>
      </c>
      <c r="B75" s="19" t="s">
        <v>191</v>
      </c>
      <c r="C75" s="20">
        <v>200000</v>
      </c>
      <c r="D75" s="20">
        <v>290000</v>
      </c>
      <c r="E75" s="20">
        <v>204800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f t="shared" si="6"/>
        <v>204800</v>
      </c>
      <c r="L75" s="20">
        <f t="shared" si="7"/>
        <v>290000</v>
      </c>
      <c r="M75" s="20">
        <f t="shared" si="8"/>
        <v>0</v>
      </c>
      <c r="N75" s="20">
        <f t="shared" si="9"/>
        <v>290000</v>
      </c>
      <c r="O75" s="20">
        <f t="shared" si="10"/>
        <v>204800</v>
      </c>
      <c r="P75" s="20">
        <f t="shared" si="11"/>
        <v>0</v>
      </c>
    </row>
    <row r="76" spans="1:16" ht="12.75">
      <c r="A76" s="4" t="s">
        <v>192</v>
      </c>
      <c r="B76" s="5" t="s">
        <v>193</v>
      </c>
      <c r="C76" s="6">
        <v>200000</v>
      </c>
      <c r="D76" s="6">
        <v>290000</v>
      </c>
      <c r="E76" s="6">
        <v>204800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f t="shared" si="6"/>
        <v>204800</v>
      </c>
      <c r="L76" s="6">
        <f t="shared" si="7"/>
        <v>290000</v>
      </c>
      <c r="M76" s="6">
        <f t="shared" si="8"/>
        <v>0</v>
      </c>
      <c r="N76" s="6">
        <f t="shared" si="9"/>
        <v>290000</v>
      </c>
      <c r="O76" s="6">
        <f t="shared" si="10"/>
        <v>204800</v>
      </c>
      <c r="P76" s="6">
        <f t="shared" si="11"/>
        <v>0</v>
      </c>
    </row>
    <row r="77" spans="1:16" ht="12.75">
      <c r="A77" s="18" t="s">
        <v>194</v>
      </c>
      <c r="B77" s="19" t="s">
        <v>195</v>
      </c>
      <c r="C77" s="20">
        <v>1181000</v>
      </c>
      <c r="D77" s="20">
        <v>1331365</v>
      </c>
      <c r="E77" s="20">
        <v>1078372</v>
      </c>
      <c r="F77" s="20">
        <v>20000</v>
      </c>
      <c r="G77" s="20">
        <v>0</v>
      </c>
      <c r="H77" s="20">
        <v>13000</v>
      </c>
      <c r="I77" s="20">
        <v>7000</v>
      </c>
      <c r="J77" s="20">
        <v>0</v>
      </c>
      <c r="K77" s="20">
        <f t="shared" si="6"/>
        <v>1058372</v>
      </c>
      <c r="L77" s="20">
        <f t="shared" si="7"/>
        <v>1311365</v>
      </c>
      <c r="M77" s="20">
        <f t="shared" si="8"/>
        <v>1.8546475613239215</v>
      </c>
      <c r="N77" s="20">
        <f t="shared" si="9"/>
        <v>1318365</v>
      </c>
      <c r="O77" s="20">
        <f t="shared" si="10"/>
        <v>1065372</v>
      </c>
      <c r="P77" s="20">
        <f t="shared" si="11"/>
        <v>1.205520914860549</v>
      </c>
    </row>
    <row r="78" spans="1:16" ht="12.75">
      <c r="A78" s="4" t="s">
        <v>196</v>
      </c>
      <c r="B78" s="5" t="s">
        <v>197</v>
      </c>
      <c r="C78" s="6">
        <v>59000</v>
      </c>
      <c r="D78" s="6">
        <v>59000</v>
      </c>
      <c r="E78" s="6">
        <v>44448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f t="shared" si="6"/>
        <v>44448</v>
      </c>
      <c r="L78" s="6">
        <f t="shared" si="7"/>
        <v>59000</v>
      </c>
      <c r="M78" s="6">
        <f t="shared" si="8"/>
        <v>0</v>
      </c>
      <c r="N78" s="6">
        <f t="shared" si="9"/>
        <v>59000</v>
      </c>
      <c r="O78" s="6">
        <f t="shared" si="10"/>
        <v>44448</v>
      </c>
      <c r="P78" s="6">
        <f t="shared" si="11"/>
        <v>0</v>
      </c>
    </row>
    <row r="79" spans="1:16" ht="25.5">
      <c r="A79" s="4" t="s">
        <v>198</v>
      </c>
      <c r="B79" s="5" t="s">
        <v>199</v>
      </c>
      <c r="C79" s="6">
        <v>26000</v>
      </c>
      <c r="D79" s="6">
        <v>26000</v>
      </c>
      <c r="E79" s="6">
        <v>17200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f t="shared" si="6"/>
        <v>17200</v>
      </c>
      <c r="L79" s="6">
        <f t="shared" si="7"/>
        <v>26000</v>
      </c>
      <c r="M79" s="6">
        <f t="shared" si="8"/>
        <v>0</v>
      </c>
      <c r="N79" s="6">
        <f t="shared" si="9"/>
        <v>26000</v>
      </c>
      <c r="O79" s="6">
        <f t="shared" si="10"/>
        <v>17200</v>
      </c>
      <c r="P79" s="6">
        <f t="shared" si="11"/>
        <v>0</v>
      </c>
    </row>
    <row r="80" spans="1:16" ht="25.5">
      <c r="A80" s="4" t="s">
        <v>200</v>
      </c>
      <c r="B80" s="5" t="s">
        <v>201</v>
      </c>
      <c r="C80" s="6">
        <v>921200</v>
      </c>
      <c r="D80" s="6">
        <v>948303</v>
      </c>
      <c r="E80" s="6">
        <v>754606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f t="shared" si="6"/>
        <v>754606</v>
      </c>
      <c r="L80" s="6">
        <f t="shared" si="7"/>
        <v>948303</v>
      </c>
      <c r="M80" s="6">
        <f t="shared" si="8"/>
        <v>0</v>
      </c>
      <c r="N80" s="6">
        <f t="shared" si="9"/>
        <v>948303</v>
      </c>
      <c r="O80" s="6">
        <f t="shared" si="10"/>
        <v>754606</v>
      </c>
      <c r="P80" s="6">
        <f t="shared" si="11"/>
        <v>0</v>
      </c>
    </row>
    <row r="81" spans="1:16" ht="12.75">
      <c r="A81" s="4" t="s">
        <v>202</v>
      </c>
      <c r="B81" s="5" t="s">
        <v>203</v>
      </c>
      <c r="C81" s="6">
        <v>80000</v>
      </c>
      <c r="D81" s="6">
        <v>100000</v>
      </c>
      <c r="E81" s="6">
        <v>96256</v>
      </c>
      <c r="F81" s="6">
        <v>20000</v>
      </c>
      <c r="G81" s="6">
        <v>0</v>
      </c>
      <c r="H81" s="6">
        <v>13000</v>
      </c>
      <c r="I81" s="6">
        <v>7000</v>
      </c>
      <c r="J81" s="6">
        <v>0</v>
      </c>
      <c r="K81" s="6">
        <f t="shared" si="6"/>
        <v>76256</v>
      </c>
      <c r="L81" s="6">
        <f t="shared" si="7"/>
        <v>80000</v>
      </c>
      <c r="M81" s="6">
        <f t="shared" si="8"/>
        <v>20.777925531914892</v>
      </c>
      <c r="N81" s="6">
        <f t="shared" si="9"/>
        <v>87000</v>
      </c>
      <c r="O81" s="6">
        <f t="shared" si="10"/>
        <v>83256</v>
      </c>
      <c r="P81" s="6">
        <f t="shared" si="11"/>
        <v>13.50565159574468</v>
      </c>
    </row>
    <row r="82" spans="1:16" ht="38.25">
      <c r="A82" s="4" t="s">
        <v>204</v>
      </c>
      <c r="B82" s="5" t="s">
        <v>205</v>
      </c>
      <c r="C82" s="6">
        <v>36500</v>
      </c>
      <c r="D82" s="6">
        <v>41500</v>
      </c>
      <c r="E82" s="6">
        <v>32500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f t="shared" si="6"/>
        <v>32500</v>
      </c>
      <c r="L82" s="6">
        <f t="shared" si="7"/>
        <v>41500</v>
      </c>
      <c r="M82" s="6">
        <f t="shared" si="8"/>
        <v>0</v>
      </c>
      <c r="N82" s="6">
        <f t="shared" si="9"/>
        <v>41500</v>
      </c>
      <c r="O82" s="6">
        <f t="shared" si="10"/>
        <v>32500</v>
      </c>
      <c r="P82" s="6">
        <f t="shared" si="11"/>
        <v>0</v>
      </c>
    </row>
    <row r="83" spans="1:16" ht="25.5">
      <c r="A83" s="4" t="s">
        <v>206</v>
      </c>
      <c r="B83" s="5" t="s">
        <v>207</v>
      </c>
      <c r="C83" s="6">
        <v>58300</v>
      </c>
      <c r="D83" s="6">
        <v>156562</v>
      </c>
      <c r="E83" s="6">
        <v>133362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f t="shared" si="6"/>
        <v>133362</v>
      </c>
      <c r="L83" s="6">
        <f t="shared" si="7"/>
        <v>156562</v>
      </c>
      <c r="M83" s="6">
        <f t="shared" si="8"/>
        <v>0</v>
      </c>
      <c r="N83" s="6">
        <f t="shared" si="9"/>
        <v>156562</v>
      </c>
      <c r="O83" s="6">
        <f t="shared" si="10"/>
        <v>133362</v>
      </c>
      <c r="P83" s="6">
        <f t="shared" si="11"/>
        <v>0</v>
      </c>
    </row>
    <row r="84" spans="1:16" ht="12.75">
      <c r="A84" s="18" t="s">
        <v>229</v>
      </c>
      <c r="B84" s="19" t="s">
        <v>230</v>
      </c>
      <c r="C84" s="20">
        <v>556645</v>
      </c>
      <c r="D84" s="20">
        <v>50000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f t="shared" si="6"/>
        <v>0</v>
      </c>
      <c r="L84" s="20">
        <f t="shared" si="7"/>
        <v>50000</v>
      </c>
      <c r="M84" s="20">
        <f t="shared" si="8"/>
        <v>0</v>
      </c>
      <c r="N84" s="20">
        <f t="shared" si="9"/>
        <v>50000</v>
      </c>
      <c r="O84" s="20">
        <f t="shared" si="10"/>
        <v>0</v>
      </c>
      <c r="P84" s="20">
        <f t="shared" si="11"/>
        <v>0</v>
      </c>
    </row>
    <row r="85" spans="1:16" ht="25.5">
      <c r="A85" s="4" t="s">
        <v>231</v>
      </c>
      <c r="B85" s="5" t="s">
        <v>232</v>
      </c>
      <c r="C85" s="6">
        <v>556645</v>
      </c>
      <c r="D85" s="6">
        <v>50000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f t="shared" si="6"/>
        <v>0</v>
      </c>
      <c r="L85" s="6">
        <f t="shared" si="7"/>
        <v>50000</v>
      </c>
      <c r="M85" s="6">
        <f t="shared" si="8"/>
        <v>0</v>
      </c>
      <c r="N85" s="6">
        <f t="shared" si="9"/>
        <v>50000</v>
      </c>
      <c r="O85" s="6">
        <f t="shared" si="10"/>
        <v>0</v>
      </c>
      <c r="P85" s="6">
        <f t="shared" si="11"/>
        <v>0</v>
      </c>
    </row>
    <row r="86" spans="1:16" ht="25.5">
      <c r="A86" s="18" t="s">
        <v>233</v>
      </c>
      <c r="B86" s="19" t="s">
        <v>234</v>
      </c>
      <c r="C86" s="20">
        <v>23154</v>
      </c>
      <c r="D86" s="20">
        <v>118217</v>
      </c>
      <c r="E86" s="20">
        <v>110496</v>
      </c>
      <c r="F86" s="20">
        <v>95061.91</v>
      </c>
      <c r="G86" s="20">
        <v>0</v>
      </c>
      <c r="H86" s="20">
        <v>95061.91</v>
      </c>
      <c r="I86" s="20">
        <v>0</v>
      </c>
      <c r="J86" s="20">
        <v>0</v>
      </c>
      <c r="K86" s="20">
        <f t="shared" si="6"/>
        <v>15434.089999999997</v>
      </c>
      <c r="L86" s="20">
        <f t="shared" si="7"/>
        <v>23155.089999999997</v>
      </c>
      <c r="M86" s="20">
        <f t="shared" si="8"/>
        <v>86.03199210831161</v>
      </c>
      <c r="N86" s="20">
        <f t="shared" si="9"/>
        <v>23155.089999999997</v>
      </c>
      <c r="O86" s="20">
        <f t="shared" si="10"/>
        <v>15434.089999999997</v>
      </c>
      <c r="P86" s="20">
        <f t="shared" si="11"/>
        <v>86.03199210831161</v>
      </c>
    </row>
    <row r="87" spans="1:16" ht="12.75">
      <c r="A87" s="4" t="s">
        <v>320</v>
      </c>
      <c r="B87" s="5" t="s">
        <v>321</v>
      </c>
      <c r="C87" s="6">
        <v>23154</v>
      </c>
      <c r="D87" s="6">
        <v>118217</v>
      </c>
      <c r="E87" s="6">
        <v>110496</v>
      </c>
      <c r="F87" s="6">
        <v>95061.91</v>
      </c>
      <c r="G87" s="6">
        <v>0</v>
      </c>
      <c r="H87" s="6">
        <v>95061.91</v>
      </c>
      <c r="I87" s="6">
        <v>0</v>
      </c>
      <c r="J87" s="6">
        <v>0</v>
      </c>
      <c r="K87" s="6">
        <f t="shared" si="6"/>
        <v>15434.089999999997</v>
      </c>
      <c r="L87" s="6">
        <f t="shared" si="7"/>
        <v>23155.089999999997</v>
      </c>
      <c r="M87" s="6">
        <f t="shared" si="8"/>
        <v>86.03199210831161</v>
      </c>
      <c r="N87" s="6">
        <f t="shared" si="9"/>
        <v>23155.089999999997</v>
      </c>
      <c r="O87" s="6">
        <f t="shared" si="10"/>
        <v>15434.089999999997</v>
      </c>
      <c r="P87" s="6">
        <f t="shared" si="11"/>
        <v>86.03199210831161</v>
      </c>
    </row>
    <row r="88" spans="1:16" ht="25.5">
      <c r="A88" s="18" t="s">
        <v>208</v>
      </c>
      <c r="B88" s="19" t="s">
        <v>209</v>
      </c>
      <c r="C88" s="20">
        <v>1509761</v>
      </c>
      <c r="D88" s="20">
        <v>1974021</v>
      </c>
      <c r="E88" s="20">
        <v>1505041.9</v>
      </c>
      <c r="F88" s="20">
        <v>267948.8</v>
      </c>
      <c r="G88" s="20">
        <v>0</v>
      </c>
      <c r="H88" s="20">
        <v>267948.8</v>
      </c>
      <c r="I88" s="20">
        <v>0</v>
      </c>
      <c r="J88" s="20">
        <v>0</v>
      </c>
      <c r="K88" s="20">
        <f t="shared" si="6"/>
        <v>1237093.0999999999</v>
      </c>
      <c r="L88" s="20">
        <f t="shared" si="7"/>
        <v>1706072.2</v>
      </c>
      <c r="M88" s="20">
        <f t="shared" si="8"/>
        <v>17.803411320309422</v>
      </c>
      <c r="N88" s="20">
        <f t="shared" si="9"/>
        <v>1706072.2</v>
      </c>
      <c r="O88" s="20">
        <f t="shared" si="10"/>
        <v>1237093.0999999999</v>
      </c>
      <c r="P88" s="20">
        <f t="shared" si="11"/>
        <v>17.803411320309422</v>
      </c>
    </row>
    <row r="89" spans="1:16" ht="38.25">
      <c r="A89" s="4" t="s">
        <v>210</v>
      </c>
      <c r="B89" s="5" t="s">
        <v>211</v>
      </c>
      <c r="C89" s="6">
        <v>1013884</v>
      </c>
      <c r="D89" s="6">
        <v>1002644</v>
      </c>
      <c r="E89" s="6">
        <v>607464.9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f t="shared" si="6"/>
        <v>607464.9</v>
      </c>
      <c r="L89" s="6">
        <f t="shared" si="7"/>
        <v>1002644</v>
      </c>
      <c r="M89" s="6">
        <f t="shared" si="8"/>
        <v>0</v>
      </c>
      <c r="N89" s="6">
        <f t="shared" si="9"/>
        <v>1002644</v>
      </c>
      <c r="O89" s="6">
        <f t="shared" si="10"/>
        <v>607464.9</v>
      </c>
      <c r="P89" s="6">
        <f t="shared" si="11"/>
        <v>0</v>
      </c>
    </row>
    <row r="90" spans="1:16" ht="25.5">
      <c r="A90" s="4" t="s">
        <v>212</v>
      </c>
      <c r="B90" s="5" t="s">
        <v>213</v>
      </c>
      <c r="C90" s="6">
        <v>6633</v>
      </c>
      <c r="D90" s="6">
        <v>6633</v>
      </c>
      <c r="E90" s="6">
        <v>6633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f t="shared" si="6"/>
        <v>6633</v>
      </c>
      <c r="L90" s="6">
        <f t="shared" si="7"/>
        <v>6633</v>
      </c>
      <c r="M90" s="6">
        <f t="shared" si="8"/>
        <v>0</v>
      </c>
      <c r="N90" s="6">
        <f t="shared" si="9"/>
        <v>6633</v>
      </c>
      <c r="O90" s="6">
        <f t="shared" si="10"/>
        <v>6633</v>
      </c>
      <c r="P90" s="6">
        <f t="shared" si="11"/>
        <v>0</v>
      </c>
    </row>
    <row r="91" spans="1:16" ht="38.25">
      <c r="A91" s="4" t="s">
        <v>322</v>
      </c>
      <c r="B91" s="5" t="s">
        <v>323</v>
      </c>
      <c r="C91" s="6">
        <v>489244</v>
      </c>
      <c r="D91" s="6">
        <v>964744</v>
      </c>
      <c r="E91" s="6">
        <v>890944</v>
      </c>
      <c r="F91" s="6">
        <v>267948.8</v>
      </c>
      <c r="G91" s="6">
        <v>0</v>
      </c>
      <c r="H91" s="6">
        <v>267948.8</v>
      </c>
      <c r="I91" s="6">
        <v>0</v>
      </c>
      <c r="J91" s="6">
        <v>0</v>
      </c>
      <c r="K91" s="6">
        <f t="shared" si="6"/>
        <v>622995.2</v>
      </c>
      <c r="L91" s="6">
        <f t="shared" si="7"/>
        <v>696795.2</v>
      </c>
      <c r="M91" s="6">
        <f t="shared" si="8"/>
        <v>30.074707276776092</v>
      </c>
      <c r="N91" s="6">
        <f t="shared" si="9"/>
        <v>696795.2</v>
      </c>
      <c r="O91" s="6">
        <f t="shared" si="10"/>
        <v>622995.2</v>
      </c>
      <c r="P91" s="6">
        <f t="shared" si="11"/>
        <v>30.074707276776092</v>
      </c>
    </row>
    <row r="92" spans="1:16" ht="25.5">
      <c r="A92" s="18" t="s">
        <v>324</v>
      </c>
      <c r="B92" s="19" t="s">
        <v>325</v>
      </c>
      <c r="C92" s="20">
        <v>99999</v>
      </c>
      <c r="D92" s="20">
        <v>99999</v>
      </c>
      <c r="E92" s="20">
        <v>99999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f t="shared" si="6"/>
        <v>99999</v>
      </c>
      <c r="L92" s="20">
        <f t="shared" si="7"/>
        <v>99999</v>
      </c>
      <c r="M92" s="20">
        <f t="shared" si="8"/>
        <v>0</v>
      </c>
      <c r="N92" s="20">
        <f t="shared" si="9"/>
        <v>99999</v>
      </c>
      <c r="O92" s="20">
        <f t="shared" si="10"/>
        <v>99999</v>
      </c>
      <c r="P92" s="20">
        <f t="shared" si="11"/>
        <v>0</v>
      </c>
    </row>
    <row r="93" spans="1:16" ht="12.75">
      <c r="A93" s="4" t="s">
        <v>326</v>
      </c>
      <c r="B93" s="5" t="s">
        <v>327</v>
      </c>
      <c r="C93" s="6">
        <v>99999</v>
      </c>
      <c r="D93" s="6">
        <v>99999</v>
      </c>
      <c r="E93" s="6">
        <v>99999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f t="shared" si="6"/>
        <v>99999</v>
      </c>
      <c r="L93" s="6">
        <f t="shared" si="7"/>
        <v>99999</v>
      </c>
      <c r="M93" s="6">
        <f t="shared" si="8"/>
        <v>0</v>
      </c>
      <c r="N93" s="6">
        <f t="shared" si="9"/>
        <v>99999</v>
      </c>
      <c r="O93" s="6">
        <f t="shared" si="10"/>
        <v>99999</v>
      </c>
      <c r="P93" s="6">
        <f t="shared" si="11"/>
        <v>0</v>
      </c>
    </row>
    <row r="94" spans="1:16" ht="25.5">
      <c r="A94" s="18" t="s">
        <v>214</v>
      </c>
      <c r="B94" s="19" t="s">
        <v>215</v>
      </c>
      <c r="C94" s="20">
        <v>0</v>
      </c>
      <c r="D94" s="20">
        <v>35049</v>
      </c>
      <c r="E94" s="20">
        <v>35049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f t="shared" si="6"/>
        <v>35049</v>
      </c>
      <c r="L94" s="20">
        <f t="shared" si="7"/>
        <v>35049</v>
      </c>
      <c r="M94" s="20">
        <f t="shared" si="8"/>
        <v>0</v>
      </c>
      <c r="N94" s="20">
        <f t="shared" si="9"/>
        <v>35049</v>
      </c>
      <c r="O94" s="20">
        <f t="shared" si="10"/>
        <v>35049</v>
      </c>
      <c r="P94" s="20">
        <f t="shared" si="11"/>
        <v>0</v>
      </c>
    </row>
    <row r="95" spans="1:16" ht="25.5">
      <c r="A95" s="4" t="s">
        <v>216</v>
      </c>
      <c r="B95" s="5" t="s">
        <v>217</v>
      </c>
      <c r="C95" s="6">
        <v>0</v>
      </c>
      <c r="D95" s="6">
        <v>35049</v>
      </c>
      <c r="E95" s="6">
        <v>35049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f t="shared" si="6"/>
        <v>35049</v>
      </c>
      <c r="L95" s="6">
        <f t="shared" si="7"/>
        <v>35049</v>
      </c>
      <c r="M95" s="6">
        <f t="shared" si="8"/>
        <v>0</v>
      </c>
      <c r="N95" s="6">
        <f t="shared" si="9"/>
        <v>35049</v>
      </c>
      <c r="O95" s="6">
        <f t="shared" si="10"/>
        <v>35049</v>
      </c>
      <c r="P95" s="6">
        <f t="shared" si="11"/>
        <v>0</v>
      </c>
    </row>
    <row r="96" spans="1:16" ht="12.75">
      <c r="A96" s="18" t="s">
        <v>218</v>
      </c>
      <c r="B96" s="19" t="s">
        <v>219</v>
      </c>
      <c r="C96" s="20">
        <v>25853502</v>
      </c>
      <c r="D96" s="20">
        <v>35501495.62</v>
      </c>
      <c r="E96" s="20">
        <v>30122847.619999997</v>
      </c>
      <c r="F96" s="20">
        <v>1366075.38</v>
      </c>
      <c r="G96" s="20">
        <v>0</v>
      </c>
      <c r="H96" s="20">
        <v>1366075.38</v>
      </c>
      <c r="I96" s="20">
        <v>0</v>
      </c>
      <c r="J96" s="20">
        <v>0</v>
      </c>
      <c r="K96" s="20">
        <f t="shared" si="6"/>
        <v>28756772.24</v>
      </c>
      <c r="L96" s="20">
        <f t="shared" si="7"/>
        <v>34135420.239999995</v>
      </c>
      <c r="M96" s="20">
        <f t="shared" si="8"/>
        <v>4.535014077131929</v>
      </c>
      <c r="N96" s="20">
        <f t="shared" si="9"/>
        <v>34135420.239999995</v>
      </c>
      <c r="O96" s="20">
        <f t="shared" si="10"/>
        <v>28756772.24</v>
      </c>
      <c r="P96" s="20">
        <f t="shared" si="11"/>
        <v>4.535014077131929</v>
      </c>
    </row>
    <row r="97" spans="1:16" ht="12.75">
      <c r="A97" s="4" t="s">
        <v>220</v>
      </c>
      <c r="B97" s="5" t="s">
        <v>221</v>
      </c>
      <c r="C97" s="6">
        <v>2762293</v>
      </c>
      <c r="D97" s="6">
        <v>751885</v>
      </c>
      <c r="E97" s="6">
        <v>47293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f t="shared" si="6"/>
        <v>47293</v>
      </c>
      <c r="L97" s="6">
        <f t="shared" si="7"/>
        <v>751885</v>
      </c>
      <c r="M97" s="6">
        <f t="shared" si="8"/>
        <v>0</v>
      </c>
      <c r="N97" s="6">
        <f t="shared" si="9"/>
        <v>751885</v>
      </c>
      <c r="O97" s="6">
        <f t="shared" si="10"/>
        <v>47293</v>
      </c>
      <c r="P97" s="6">
        <f t="shared" si="11"/>
        <v>0</v>
      </c>
    </row>
    <row r="98" spans="1:16" ht="38.25">
      <c r="A98" s="4" t="s">
        <v>328</v>
      </c>
      <c r="B98" s="5" t="s">
        <v>329</v>
      </c>
      <c r="C98" s="6">
        <v>0</v>
      </c>
      <c r="D98" s="6">
        <v>64386</v>
      </c>
      <c r="E98" s="6">
        <v>64386</v>
      </c>
      <c r="F98" s="6">
        <v>43293</v>
      </c>
      <c r="G98" s="6">
        <v>0</v>
      </c>
      <c r="H98" s="6">
        <v>43293</v>
      </c>
      <c r="I98" s="6">
        <v>0</v>
      </c>
      <c r="J98" s="6">
        <v>0</v>
      </c>
      <c r="K98" s="6">
        <f t="shared" si="6"/>
        <v>21093</v>
      </c>
      <c r="L98" s="6">
        <f t="shared" si="7"/>
        <v>21093</v>
      </c>
      <c r="M98" s="6">
        <f t="shared" si="8"/>
        <v>67.23977262137731</v>
      </c>
      <c r="N98" s="6">
        <f t="shared" si="9"/>
        <v>21093</v>
      </c>
      <c r="O98" s="6">
        <f t="shared" si="10"/>
        <v>21093</v>
      </c>
      <c r="P98" s="6">
        <f t="shared" si="11"/>
        <v>67.23977262137731</v>
      </c>
    </row>
    <row r="99" spans="1:16" ht="38.25">
      <c r="A99" s="4" t="s">
        <v>222</v>
      </c>
      <c r="B99" s="5" t="s">
        <v>223</v>
      </c>
      <c r="C99" s="6">
        <v>0</v>
      </c>
      <c r="D99" s="6">
        <v>409432</v>
      </c>
      <c r="E99" s="6">
        <v>409432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f t="shared" si="6"/>
        <v>409432</v>
      </c>
      <c r="L99" s="6">
        <f t="shared" si="7"/>
        <v>409432</v>
      </c>
      <c r="M99" s="6">
        <f t="shared" si="8"/>
        <v>0</v>
      </c>
      <c r="N99" s="6">
        <f t="shared" si="9"/>
        <v>409432</v>
      </c>
      <c r="O99" s="6">
        <f t="shared" si="10"/>
        <v>409432</v>
      </c>
      <c r="P99" s="6">
        <f t="shared" si="11"/>
        <v>0</v>
      </c>
    </row>
    <row r="100" spans="1:16" ht="12.75">
      <c r="A100" s="4" t="s">
        <v>224</v>
      </c>
      <c r="B100" s="5" t="s">
        <v>225</v>
      </c>
      <c r="C100" s="6">
        <v>22489003</v>
      </c>
      <c r="D100" s="6">
        <v>32905542.619999997</v>
      </c>
      <c r="E100" s="6">
        <v>28380472.619999997</v>
      </c>
      <c r="F100" s="6">
        <v>1114096</v>
      </c>
      <c r="G100" s="6">
        <v>0</v>
      </c>
      <c r="H100" s="6">
        <v>1114096</v>
      </c>
      <c r="I100" s="6">
        <v>0</v>
      </c>
      <c r="J100" s="6">
        <v>0</v>
      </c>
      <c r="K100" s="6">
        <f t="shared" si="6"/>
        <v>27266376.619999997</v>
      </c>
      <c r="L100" s="6">
        <f t="shared" si="7"/>
        <v>31791446.619999997</v>
      </c>
      <c r="M100" s="6">
        <f t="shared" si="8"/>
        <v>3.925572399435257</v>
      </c>
      <c r="N100" s="6">
        <f t="shared" si="9"/>
        <v>31791446.619999997</v>
      </c>
      <c r="O100" s="6">
        <f t="shared" si="10"/>
        <v>27266376.619999997</v>
      </c>
      <c r="P100" s="6">
        <f t="shared" si="11"/>
        <v>3.925572399435257</v>
      </c>
    </row>
    <row r="101" spans="1:16" ht="25.5">
      <c r="A101" s="4" t="s">
        <v>330</v>
      </c>
      <c r="B101" s="5" t="s">
        <v>331</v>
      </c>
      <c r="C101" s="6">
        <v>0</v>
      </c>
      <c r="D101" s="6">
        <v>9062</v>
      </c>
      <c r="E101" s="6">
        <v>9062</v>
      </c>
      <c r="F101" s="6">
        <v>9060.7</v>
      </c>
      <c r="G101" s="6">
        <v>0</v>
      </c>
      <c r="H101" s="6">
        <v>9060.7</v>
      </c>
      <c r="I101" s="6">
        <v>0</v>
      </c>
      <c r="J101" s="6">
        <v>0</v>
      </c>
      <c r="K101" s="6">
        <f t="shared" si="6"/>
        <v>1.2999999999992724</v>
      </c>
      <c r="L101" s="6">
        <f t="shared" si="7"/>
        <v>1.2999999999992724</v>
      </c>
      <c r="M101" s="6">
        <f t="shared" si="8"/>
        <v>99.98565438093136</v>
      </c>
      <c r="N101" s="6">
        <f t="shared" si="9"/>
        <v>1.2999999999992724</v>
      </c>
      <c r="O101" s="6">
        <f t="shared" si="10"/>
        <v>1.2999999999992724</v>
      </c>
      <c r="P101" s="6">
        <f t="shared" si="11"/>
        <v>99.98565438093136</v>
      </c>
    </row>
    <row r="102" spans="1:16" ht="12.75">
      <c r="A102" s="4" t="s">
        <v>226</v>
      </c>
      <c r="B102" s="5" t="s">
        <v>203</v>
      </c>
      <c r="C102" s="6">
        <v>602206</v>
      </c>
      <c r="D102" s="6">
        <v>1361188</v>
      </c>
      <c r="E102" s="6">
        <v>1212202</v>
      </c>
      <c r="F102" s="6">
        <v>199625.68</v>
      </c>
      <c r="G102" s="6">
        <v>0</v>
      </c>
      <c r="H102" s="6">
        <v>199625.68</v>
      </c>
      <c r="I102" s="6">
        <v>0</v>
      </c>
      <c r="J102" s="6">
        <v>0</v>
      </c>
      <c r="K102" s="6">
        <f t="shared" si="6"/>
        <v>1012576.3200000001</v>
      </c>
      <c r="L102" s="6">
        <f t="shared" si="7"/>
        <v>1161562.32</v>
      </c>
      <c r="M102" s="6">
        <f t="shared" si="8"/>
        <v>16.468021006399923</v>
      </c>
      <c r="N102" s="6">
        <f t="shared" si="9"/>
        <v>1161562.32</v>
      </c>
      <c r="O102" s="6">
        <f t="shared" si="10"/>
        <v>1012576.3200000001</v>
      </c>
      <c r="P102" s="6">
        <f t="shared" si="11"/>
        <v>16.468021006399923</v>
      </c>
    </row>
    <row r="103" spans="1:16" ht="12.75">
      <c r="A103" s="18" t="s">
        <v>227</v>
      </c>
      <c r="B103" s="19" t="s">
        <v>228</v>
      </c>
      <c r="C103" s="20">
        <v>323233733</v>
      </c>
      <c r="D103" s="20">
        <v>349419228</v>
      </c>
      <c r="E103" s="20">
        <v>257791573.00000003</v>
      </c>
      <c r="F103" s="20">
        <v>23057946.380000006</v>
      </c>
      <c r="G103" s="20">
        <v>0</v>
      </c>
      <c r="H103" s="20">
        <v>22901423.379999995</v>
      </c>
      <c r="I103" s="20">
        <v>156523</v>
      </c>
      <c r="J103" s="20">
        <v>132115.36</v>
      </c>
      <c r="K103" s="20">
        <f t="shared" si="6"/>
        <v>234733626.62000003</v>
      </c>
      <c r="L103" s="20">
        <f t="shared" si="7"/>
        <v>326361281.62</v>
      </c>
      <c r="M103" s="20">
        <f t="shared" si="8"/>
        <v>8.94441432342709</v>
      </c>
      <c r="N103" s="20">
        <f t="shared" si="9"/>
        <v>326517804.62</v>
      </c>
      <c r="O103" s="20">
        <f t="shared" si="10"/>
        <v>234890149.62000003</v>
      </c>
      <c r="P103" s="20">
        <f t="shared" si="11"/>
        <v>8.88369744343815</v>
      </c>
    </row>
    <row r="104" spans="1:16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ht="12.75">
      <c r="A105" t="s">
        <v>306</v>
      </c>
    </row>
    <row r="106" spans="1:12" ht="18">
      <c r="A106" s="16" t="s">
        <v>307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1:12" ht="12.75">
      <c r="A107" s="17" t="s">
        <v>18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ht="12.75">
      <c r="L108" s="2" t="s">
        <v>1</v>
      </c>
    </row>
    <row r="109" spans="1:16" ht="63.75">
      <c r="A109" s="3" t="s">
        <v>2</v>
      </c>
      <c r="B109" s="3" t="s">
        <v>3</v>
      </c>
      <c r="C109" s="3" t="s">
        <v>4</v>
      </c>
      <c r="D109" s="3" t="s">
        <v>5</v>
      </c>
      <c r="E109" s="3" t="s">
        <v>6</v>
      </c>
      <c r="F109" s="3" t="s">
        <v>7</v>
      </c>
      <c r="G109" s="3" t="s">
        <v>8</v>
      </c>
      <c r="H109" s="3" t="s">
        <v>9</v>
      </c>
      <c r="I109" s="3" t="s">
        <v>10</v>
      </c>
      <c r="J109" s="3" t="s">
        <v>11</v>
      </c>
      <c r="K109" s="3" t="s">
        <v>12</v>
      </c>
      <c r="L109" s="3" t="s">
        <v>13</v>
      </c>
      <c r="M109" s="3" t="s">
        <v>14</v>
      </c>
      <c r="N109" s="3" t="s">
        <v>15</v>
      </c>
      <c r="O109" s="3" t="s">
        <v>16</v>
      </c>
      <c r="P109" s="3" t="s">
        <v>17</v>
      </c>
    </row>
    <row r="110" spans="1:16" ht="12.75">
      <c r="A110" s="18" t="s">
        <v>68</v>
      </c>
      <c r="B110" s="19" t="s">
        <v>69</v>
      </c>
      <c r="C110" s="20">
        <v>557812</v>
      </c>
      <c r="D110" s="20">
        <v>728600</v>
      </c>
      <c r="E110" s="20">
        <v>690130.5</v>
      </c>
      <c r="F110" s="20">
        <v>89696</v>
      </c>
      <c r="G110" s="20">
        <v>0</v>
      </c>
      <c r="H110" s="20">
        <v>123046.85</v>
      </c>
      <c r="I110" s="20">
        <v>0</v>
      </c>
      <c r="J110" s="20">
        <v>0</v>
      </c>
      <c r="K110" s="20">
        <f aca="true" t="shared" si="12" ref="K110:K150">E110-F110</f>
        <v>600434.5</v>
      </c>
      <c r="L110" s="20">
        <f aca="true" t="shared" si="13" ref="L110:L150">D110-F110</f>
        <v>638904</v>
      </c>
      <c r="M110" s="20">
        <f aca="true" t="shared" si="14" ref="M110:M150">IF(E110=0,0,(F110/E110)*100)</f>
        <v>12.996962168749244</v>
      </c>
      <c r="N110" s="20">
        <f aca="true" t="shared" si="15" ref="N110:N150">D110-H110</f>
        <v>605553.15</v>
      </c>
      <c r="O110" s="20">
        <f aca="true" t="shared" si="16" ref="O110:O150">E110-H110</f>
        <v>567083.65</v>
      </c>
      <c r="P110" s="20">
        <f aca="true" t="shared" si="17" ref="P110:P150">IF(E110=0,0,(H110/E110)*100)</f>
        <v>17.829504709616515</v>
      </c>
    </row>
    <row r="111" spans="1:16" ht="12.75">
      <c r="A111" s="4" t="s">
        <v>70</v>
      </c>
      <c r="B111" s="5" t="s">
        <v>71</v>
      </c>
      <c r="C111" s="6">
        <v>557812</v>
      </c>
      <c r="D111" s="6">
        <v>728600</v>
      </c>
      <c r="E111" s="6">
        <v>690130.5</v>
      </c>
      <c r="F111" s="6">
        <v>89696</v>
      </c>
      <c r="G111" s="6">
        <v>0</v>
      </c>
      <c r="H111" s="6">
        <v>123046.85</v>
      </c>
      <c r="I111" s="6">
        <v>0</v>
      </c>
      <c r="J111" s="6">
        <v>0</v>
      </c>
      <c r="K111" s="6">
        <f t="shared" si="12"/>
        <v>600434.5</v>
      </c>
      <c r="L111" s="6">
        <f t="shared" si="13"/>
        <v>638904</v>
      </c>
      <c r="M111" s="6">
        <f t="shared" si="14"/>
        <v>12.996962168749244</v>
      </c>
      <c r="N111" s="6">
        <f t="shared" si="15"/>
        <v>605553.15</v>
      </c>
      <c r="O111" s="6">
        <f t="shared" si="16"/>
        <v>567083.65</v>
      </c>
      <c r="P111" s="6">
        <f t="shared" si="17"/>
        <v>17.829504709616515</v>
      </c>
    </row>
    <row r="112" spans="1:16" ht="12.75">
      <c r="A112" s="18" t="s">
        <v>72</v>
      </c>
      <c r="B112" s="19" t="s">
        <v>73</v>
      </c>
      <c r="C112" s="20">
        <v>10523223</v>
      </c>
      <c r="D112" s="20">
        <v>23449737</v>
      </c>
      <c r="E112" s="20">
        <v>19973068</v>
      </c>
      <c r="F112" s="20">
        <v>1173889.61</v>
      </c>
      <c r="G112" s="20">
        <v>0</v>
      </c>
      <c r="H112" s="20">
        <v>1487723.15</v>
      </c>
      <c r="I112" s="20">
        <v>14915</v>
      </c>
      <c r="J112" s="20">
        <v>19758.63</v>
      </c>
      <c r="K112" s="20">
        <f t="shared" si="12"/>
        <v>18799178.39</v>
      </c>
      <c r="L112" s="20">
        <f t="shared" si="13"/>
        <v>22275847.39</v>
      </c>
      <c r="M112" s="20">
        <f t="shared" si="14"/>
        <v>5.877362506351052</v>
      </c>
      <c r="N112" s="20">
        <f t="shared" si="15"/>
        <v>21962013.85</v>
      </c>
      <c r="O112" s="20">
        <f t="shared" si="16"/>
        <v>18485344.85</v>
      </c>
      <c r="P112" s="20">
        <f t="shared" si="17"/>
        <v>7.448646096833997</v>
      </c>
    </row>
    <row r="113" spans="1:16" ht="12.75">
      <c r="A113" s="4" t="s">
        <v>312</v>
      </c>
      <c r="B113" s="5" t="s">
        <v>313</v>
      </c>
      <c r="C113" s="6">
        <v>2014359</v>
      </c>
      <c r="D113" s="6">
        <v>6966923</v>
      </c>
      <c r="E113" s="6">
        <v>6428770.25</v>
      </c>
      <c r="F113" s="6">
        <v>974529.5</v>
      </c>
      <c r="G113" s="6">
        <v>0</v>
      </c>
      <c r="H113" s="6">
        <v>1241999.51</v>
      </c>
      <c r="I113" s="6">
        <v>14915</v>
      </c>
      <c r="J113" s="6">
        <v>18242.69</v>
      </c>
      <c r="K113" s="6">
        <f t="shared" si="12"/>
        <v>5454240.75</v>
      </c>
      <c r="L113" s="6">
        <f t="shared" si="13"/>
        <v>5992393.5</v>
      </c>
      <c r="M113" s="6">
        <f t="shared" si="14"/>
        <v>15.158878947338334</v>
      </c>
      <c r="N113" s="6">
        <f t="shared" si="15"/>
        <v>5724923.49</v>
      </c>
      <c r="O113" s="6">
        <f t="shared" si="16"/>
        <v>5186770.74</v>
      </c>
      <c r="P113" s="6">
        <f t="shared" si="17"/>
        <v>19.319394871826383</v>
      </c>
    </row>
    <row r="114" spans="1:16" ht="38.25">
      <c r="A114" s="4" t="s">
        <v>74</v>
      </c>
      <c r="B114" s="5" t="s">
        <v>75</v>
      </c>
      <c r="C114" s="6">
        <v>8508864</v>
      </c>
      <c r="D114" s="6">
        <v>16397960</v>
      </c>
      <c r="E114" s="6">
        <v>13459443.75</v>
      </c>
      <c r="F114" s="6">
        <v>150543.06</v>
      </c>
      <c r="G114" s="6">
        <v>0</v>
      </c>
      <c r="H114" s="6">
        <v>196906.59</v>
      </c>
      <c r="I114" s="6">
        <v>0</v>
      </c>
      <c r="J114" s="6">
        <v>1515.94</v>
      </c>
      <c r="K114" s="6">
        <f t="shared" si="12"/>
        <v>13308900.69</v>
      </c>
      <c r="L114" s="6">
        <f t="shared" si="13"/>
        <v>16247416.94</v>
      </c>
      <c r="M114" s="6">
        <f t="shared" si="14"/>
        <v>1.1184939199288975</v>
      </c>
      <c r="N114" s="6">
        <f t="shared" si="15"/>
        <v>16201053.41</v>
      </c>
      <c r="O114" s="6">
        <f t="shared" si="16"/>
        <v>13262537.16</v>
      </c>
      <c r="P114" s="6">
        <f t="shared" si="17"/>
        <v>1.4629623159575225</v>
      </c>
    </row>
    <row r="115" spans="1:16" ht="12.75">
      <c r="A115" s="4" t="s">
        <v>76</v>
      </c>
      <c r="B115" s="5" t="s">
        <v>77</v>
      </c>
      <c r="C115" s="6">
        <v>0</v>
      </c>
      <c r="D115" s="6">
        <v>30408</v>
      </c>
      <c r="E115" s="6">
        <v>30408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f t="shared" si="12"/>
        <v>30408</v>
      </c>
      <c r="L115" s="6">
        <f t="shared" si="13"/>
        <v>30408</v>
      </c>
      <c r="M115" s="6">
        <f t="shared" si="14"/>
        <v>0</v>
      </c>
      <c r="N115" s="6">
        <f t="shared" si="15"/>
        <v>30408</v>
      </c>
      <c r="O115" s="6">
        <f t="shared" si="16"/>
        <v>30408</v>
      </c>
      <c r="P115" s="6">
        <f t="shared" si="17"/>
        <v>0</v>
      </c>
    </row>
    <row r="116" spans="1:16" ht="12.75">
      <c r="A116" s="4" t="s">
        <v>90</v>
      </c>
      <c r="B116" s="5" t="s">
        <v>91</v>
      </c>
      <c r="C116" s="6">
        <v>0</v>
      </c>
      <c r="D116" s="6">
        <v>54446</v>
      </c>
      <c r="E116" s="6">
        <v>54446</v>
      </c>
      <c r="F116" s="6">
        <v>48817.05</v>
      </c>
      <c r="G116" s="6">
        <v>0</v>
      </c>
      <c r="H116" s="6">
        <v>48817.05</v>
      </c>
      <c r="I116" s="6">
        <v>0</v>
      </c>
      <c r="J116" s="6">
        <v>0</v>
      </c>
      <c r="K116" s="6">
        <f t="shared" si="12"/>
        <v>5628.949999999997</v>
      </c>
      <c r="L116" s="6">
        <f t="shared" si="13"/>
        <v>5628.949999999997</v>
      </c>
      <c r="M116" s="6">
        <f t="shared" si="14"/>
        <v>89.6614076332513</v>
      </c>
      <c r="N116" s="6">
        <f t="shared" si="15"/>
        <v>5628.949999999997</v>
      </c>
      <c r="O116" s="6">
        <f t="shared" si="16"/>
        <v>5628.949999999997</v>
      </c>
      <c r="P116" s="6">
        <f t="shared" si="17"/>
        <v>89.6614076332513</v>
      </c>
    </row>
    <row r="117" spans="1:16" ht="12.75">
      <c r="A117" s="18" t="s">
        <v>92</v>
      </c>
      <c r="B117" s="19" t="s">
        <v>93</v>
      </c>
      <c r="C117" s="20">
        <v>1982268</v>
      </c>
      <c r="D117" s="20">
        <v>2732268</v>
      </c>
      <c r="E117" s="20">
        <v>2277719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f t="shared" si="12"/>
        <v>2277719</v>
      </c>
      <c r="L117" s="20">
        <f t="shared" si="13"/>
        <v>2732268</v>
      </c>
      <c r="M117" s="20">
        <f t="shared" si="14"/>
        <v>0</v>
      </c>
      <c r="N117" s="20">
        <f t="shared" si="15"/>
        <v>2732268</v>
      </c>
      <c r="O117" s="20">
        <f t="shared" si="16"/>
        <v>2277719</v>
      </c>
      <c r="P117" s="20">
        <f t="shared" si="17"/>
        <v>0</v>
      </c>
    </row>
    <row r="118" spans="1:16" ht="12.75">
      <c r="A118" s="4" t="s">
        <v>94</v>
      </c>
      <c r="B118" s="5" t="s">
        <v>95</v>
      </c>
      <c r="C118" s="6">
        <v>1671768</v>
      </c>
      <c r="D118" s="6">
        <v>2221768</v>
      </c>
      <c r="E118" s="6">
        <v>1969844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f t="shared" si="12"/>
        <v>1969844</v>
      </c>
      <c r="L118" s="6">
        <f t="shared" si="13"/>
        <v>2221768</v>
      </c>
      <c r="M118" s="6">
        <f t="shared" si="14"/>
        <v>0</v>
      </c>
      <c r="N118" s="6">
        <f t="shared" si="15"/>
        <v>2221768</v>
      </c>
      <c r="O118" s="6">
        <f t="shared" si="16"/>
        <v>1969844</v>
      </c>
      <c r="P118" s="6">
        <f t="shared" si="17"/>
        <v>0</v>
      </c>
    </row>
    <row r="119" spans="1:16" ht="25.5">
      <c r="A119" s="4" t="s">
        <v>96</v>
      </c>
      <c r="B119" s="5" t="s">
        <v>97</v>
      </c>
      <c r="C119" s="6">
        <v>310500</v>
      </c>
      <c r="D119" s="6">
        <v>510500</v>
      </c>
      <c r="E119" s="6">
        <v>307875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f t="shared" si="12"/>
        <v>307875</v>
      </c>
      <c r="L119" s="6">
        <f t="shared" si="13"/>
        <v>510500</v>
      </c>
      <c r="M119" s="6">
        <f t="shared" si="14"/>
        <v>0</v>
      </c>
      <c r="N119" s="6">
        <f t="shared" si="15"/>
        <v>510500</v>
      </c>
      <c r="O119" s="6">
        <f t="shared" si="16"/>
        <v>307875</v>
      </c>
      <c r="P119" s="6">
        <f t="shared" si="17"/>
        <v>0</v>
      </c>
    </row>
    <row r="120" spans="1:16" ht="12.75">
      <c r="A120" s="18" t="s">
        <v>174</v>
      </c>
      <c r="B120" s="19" t="s">
        <v>175</v>
      </c>
      <c r="C120" s="20">
        <v>10280</v>
      </c>
      <c r="D120" s="20">
        <v>2866278</v>
      </c>
      <c r="E120" s="20">
        <v>2865398</v>
      </c>
      <c r="F120" s="20">
        <v>645684.96</v>
      </c>
      <c r="G120" s="20">
        <v>0</v>
      </c>
      <c r="H120" s="20">
        <v>676108.02</v>
      </c>
      <c r="I120" s="20">
        <v>0</v>
      </c>
      <c r="J120" s="20">
        <v>415.03</v>
      </c>
      <c r="K120" s="20">
        <f t="shared" si="12"/>
        <v>2219713.04</v>
      </c>
      <c r="L120" s="20">
        <f t="shared" si="13"/>
        <v>2220593.04</v>
      </c>
      <c r="M120" s="20">
        <f t="shared" si="14"/>
        <v>22.53386649952293</v>
      </c>
      <c r="N120" s="20">
        <f t="shared" si="15"/>
        <v>2190169.98</v>
      </c>
      <c r="O120" s="20">
        <f t="shared" si="16"/>
        <v>2189289.98</v>
      </c>
      <c r="P120" s="20">
        <f t="shared" si="17"/>
        <v>23.5956059158274</v>
      </c>
    </row>
    <row r="121" spans="1:16" ht="25.5">
      <c r="A121" s="4" t="s">
        <v>332</v>
      </c>
      <c r="B121" s="5" t="s">
        <v>333</v>
      </c>
      <c r="C121" s="6">
        <v>10280</v>
      </c>
      <c r="D121" s="6">
        <v>1471958</v>
      </c>
      <c r="E121" s="6">
        <v>1471078</v>
      </c>
      <c r="F121" s="6">
        <v>369247.59</v>
      </c>
      <c r="G121" s="6">
        <v>0</v>
      </c>
      <c r="H121" s="6">
        <v>369247.59</v>
      </c>
      <c r="I121" s="6">
        <v>0</v>
      </c>
      <c r="J121" s="6">
        <v>0</v>
      </c>
      <c r="K121" s="6">
        <f t="shared" si="12"/>
        <v>1101830.41</v>
      </c>
      <c r="L121" s="6">
        <f t="shared" si="13"/>
        <v>1102710.41</v>
      </c>
      <c r="M121" s="6">
        <f t="shared" si="14"/>
        <v>25.100476657254067</v>
      </c>
      <c r="N121" s="6">
        <f t="shared" si="15"/>
        <v>1102710.41</v>
      </c>
      <c r="O121" s="6">
        <f t="shared" si="16"/>
        <v>1101830.41</v>
      </c>
      <c r="P121" s="6">
        <f t="shared" si="17"/>
        <v>25.100476657254067</v>
      </c>
    </row>
    <row r="122" spans="1:16" ht="12.75">
      <c r="A122" s="4" t="s">
        <v>316</v>
      </c>
      <c r="B122" s="5" t="s">
        <v>317</v>
      </c>
      <c r="C122" s="6">
        <v>0</v>
      </c>
      <c r="D122" s="6">
        <v>774690</v>
      </c>
      <c r="E122" s="6">
        <v>774690</v>
      </c>
      <c r="F122" s="6">
        <v>276437.37</v>
      </c>
      <c r="G122" s="6">
        <v>0</v>
      </c>
      <c r="H122" s="6">
        <v>306860.43</v>
      </c>
      <c r="I122" s="6">
        <v>0</v>
      </c>
      <c r="J122" s="6">
        <v>415.03</v>
      </c>
      <c r="K122" s="6">
        <f t="shared" si="12"/>
        <v>498252.63</v>
      </c>
      <c r="L122" s="6">
        <f t="shared" si="13"/>
        <v>498252.63</v>
      </c>
      <c r="M122" s="6">
        <f t="shared" si="14"/>
        <v>35.68361150911978</v>
      </c>
      <c r="N122" s="6">
        <f t="shared" si="15"/>
        <v>467829.57</v>
      </c>
      <c r="O122" s="6">
        <f t="shared" si="16"/>
        <v>467829.57</v>
      </c>
      <c r="P122" s="6">
        <f t="shared" si="17"/>
        <v>39.610738488943966</v>
      </c>
    </row>
    <row r="123" spans="1:16" ht="38.25">
      <c r="A123" s="4" t="s">
        <v>176</v>
      </c>
      <c r="B123" s="5" t="s">
        <v>177</v>
      </c>
      <c r="C123" s="6">
        <v>0</v>
      </c>
      <c r="D123" s="6">
        <v>619630</v>
      </c>
      <c r="E123" s="6">
        <v>619630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f t="shared" si="12"/>
        <v>619630</v>
      </c>
      <c r="L123" s="6">
        <f t="shared" si="13"/>
        <v>619630</v>
      </c>
      <c r="M123" s="6">
        <f t="shared" si="14"/>
        <v>0</v>
      </c>
      <c r="N123" s="6">
        <f t="shared" si="15"/>
        <v>619630</v>
      </c>
      <c r="O123" s="6">
        <f t="shared" si="16"/>
        <v>619630</v>
      </c>
      <c r="P123" s="6">
        <f t="shared" si="17"/>
        <v>0</v>
      </c>
    </row>
    <row r="124" spans="1:16" ht="12.75">
      <c r="A124" s="18" t="s">
        <v>178</v>
      </c>
      <c r="B124" s="19" t="s">
        <v>179</v>
      </c>
      <c r="C124" s="20">
        <v>3388456</v>
      </c>
      <c r="D124" s="20">
        <v>7129545</v>
      </c>
      <c r="E124" s="20">
        <v>6366784.5</v>
      </c>
      <c r="F124" s="20">
        <v>2338079.68</v>
      </c>
      <c r="G124" s="20">
        <v>0</v>
      </c>
      <c r="H124" s="20">
        <v>2390374.98</v>
      </c>
      <c r="I124" s="20">
        <v>13860.57</v>
      </c>
      <c r="J124" s="20">
        <v>805.88</v>
      </c>
      <c r="K124" s="20">
        <f t="shared" si="12"/>
        <v>4028704.82</v>
      </c>
      <c r="L124" s="20">
        <f t="shared" si="13"/>
        <v>4791465.32</v>
      </c>
      <c r="M124" s="20">
        <f t="shared" si="14"/>
        <v>36.72308494185723</v>
      </c>
      <c r="N124" s="20">
        <f t="shared" si="15"/>
        <v>4739170.02</v>
      </c>
      <c r="O124" s="20">
        <f t="shared" si="16"/>
        <v>3976409.52</v>
      </c>
      <c r="P124" s="20">
        <f t="shared" si="17"/>
        <v>37.54446188653001</v>
      </c>
    </row>
    <row r="125" spans="1:16" ht="12.75">
      <c r="A125" s="4" t="s">
        <v>180</v>
      </c>
      <c r="B125" s="5" t="s">
        <v>181</v>
      </c>
      <c r="C125" s="6">
        <v>463500</v>
      </c>
      <c r="D125" s="6">
        <v>453500</v>
      </c>
      <c r="E125" s="6">
        <v>352125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f t="shared" si="12"/>
        <v>352125</v>
      </c>
      <c r="L125" s="6">
        <f t="shared" si="13"/>
        <v>453500</v>
      </c>
      <c r="M125" s="6">
        <f t="shared" si="14"/>
        <v>0</v>
      </c>
      <c r="N125" s="6">
        <f t="shared" si="15"/>
        <v>453500</v>
      </c>
      <c r="O125" s="6">
        <f t="shared" si="16"/>
        <v>352125</v>
      </c>
      <c r="P125" s="6">
        <f t="shared" si="17"/>
        <v>0</v>
      </c>
    </row>
    <row r="126" spans="1:16" ht="12.75">
      <c r="A126" s="4" t="s">
        <v>182</v>
      </c>
      <c r="B126" s="5" t="s">
        <v>183</v>
      </c>
      <c r="C126" s="6">
        <v>313000</v>
      </c>
      <c r="D126" s="6">
        <v>297892</v>
      </c>
      <c r="E126" s="6">
        <v>227142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f t="shared" si="12"/>
        <v>227142</v>
      </c>
      <c r="L126" s="6">
        <f t="shared" si="13"/>
        <v>297892</v>
      </c>
      <c r="M126" s="6">
        <f t="shared" si="14"/>
        <v>0</v>
      </c>
      <c r="N126" s="6">
        <f t="shared" si="15"/>
        <v>297892</v>
      </c>
      <c r="O126" s="6">
        <f t="shared" si="16"/>
        <v>227142</v>
      </c>
      <c r="P126" s="6">
        <f t="shared" si="17"/>
        <v>0</v>
      </c>
    </row>
    <row r="127" spans="1:16" ht="25.5">
      <c r="A127" s="4" t="s">
        <v>184</v>
      </c>
      <c r="B127" s="5" t="s">
        <v>185</v>
      </c>
      <c r="C127" s="6">
        <v>2061752</v>
      </c>
      <c r="D127" s="6">
        <v>5842949</v>
      </c>
      <c r="E127" s="6">
        <v>5412364.5</v>
      </c>
      <c r="F127" s="6">
        <v>2338079.68</v>
      </c>
      <c r="G127" s="6">
        <v>0</v>
      </c>
      <c r="H127" s="6">
        <v>2390374.98</v>
      </c>
      <c r="I127" s="6">
        <v>13860.57</v>
      </c>
      <c r="J127" s="6">
        <v>805.88</v>
      </c>
      <c r="K127" s="6">
        <f t="shared" si="12"/>
        <v>3074284.82</v>
      </c>
      <c r="L127" s="6">
        <f t="shared" si="13"/>
        <v>3504869.32</v>
      </c>
      <c r="M127" s="6">
        <f t="shared" si="14"/>
        <v>43.19885846564843</v>
      </c>
      <c r="N127" s="6">
        <f t="shared" si="15"/>
        <v>3452574.02</v>
      </c>
      <c r="O127" s="6">
        <f t="shared" si="16"/>
        <v>3021989.52</v>
      </c>
      <c r="P127" s="6">
        <f t="shared" si="17"/>
        <v>44.16507757376651</v>
      </c>
    </row>
    <row r="128" spans="1:16" ht="12.75">
      <c r="A128" s="4" t="s">
        <v>186</v>
      </c>
      <c r="B128" s="5" t="s">
        <v>187</v>
      </c>
      <c r="C128" s="6">
        <v>540204</v>
      </c>
      <c r="D128" s="6">
        <v>525204</v>
      </c>
      <c r="E128" s="6">
        <v>365153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f t="shared" si="12"/>
        <v>365153</v>
      </c>
      <c r="L128" s="6">
        <f t="shared" si="13"/>
        <v>525204</v>
      </c>
      <c r="M128" s="6">
        <f t="shared" si="14"/>
        <v>0</v>
      </c>
      <c r="N128" s="6">
        <f t="shared" si="15"/>
        <v>525204</v>
      </c>
      <c r="O128" s="6">
        <f t="shared" si="16"/>
        <v>365153</v>
      </c>
      <c r="P128" s="6">
        <f t="shared" si="17"/>
        <v>0</v>
      </c>
    </row>
    <row r="129" spans="1:16" ht="12.75">
      <c r="A129" s="4" t="s">
        <v>188</v>
      </c>
      <c r="B129" s="5" t="s">
        <v>189</v>
      </c>
      <c r="C129" s="6">
        <v>10000</v>
      </c>
      <c r="D129" s="6">
        <v>10000</v>
      </c>
      <c r="E129" s="6">
        <v>10000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f t="shared" si="12"/>
        <v>10000</v>
      </c>
      <c r="L129" s="6">
        <f t="shared" si="13"/>
        <v>10000</v>
      </c>
      <c r="M129" s="6">
        <f t="shared" si="14"/>
        <v>0</v>
      </c>
      <c r="N129" s="6">
        <f t="shared" si="15"/>
        <v>10000</v>
      </c>
      <c r="O129" s="6">
        <f t="shared" si="16"/>
        <v>10000</v>
      </c>
      <c r="P129" s="6">
        <f t="shared" si="17"/>
        <v>0</v>
      </c>
    </row>
    <row r="130" spans="1:16" ht="12.75">
      <c r="A130" s="18" t="s">
        <v>229</v>
      </c>
      <c r="B130" s="19" t="s">
        <v>230</v>
      </c>
      <c r="C130" s="20">
        <v>2170268</v>
      </c>
      <c r="D130" s="20">
        <v>10901264</v>
      </c>
      <c r="E130" s="20">
        <v>10512596</v>
      </c>
      <c r="F130" s="20">
        <v>3929426.13</v>
      </c>
      <c r="G130" s="20">
        <v>0</v>
      </c>
      <c r="H130" s="20">
        <v>3846186.81</v>
      </c>
      <c r="I130" s="20">
        <v>83239.32</v>
      </c>
      <c r="J130" s="20">
        <v>2012.67</v>
      </c>
      <c r="K130" s="20">
        <f t="shared" si="12"/>
        <v>6583169.87</v>
      </c>
      <c r="L130" s="20">
        <f t="shared" si="13"/>
        <v>6971837.87</v>
      </c>
      <c r="M130" s="20">
        <f t="shared" si="14"/>
        <v>37.378266319755845</v>
      </c>
      <c r="N130" s="20">
        <f t="shared" si="15"/>
        <v>7055077.1899999995</v>
      </c>
      <c r="O130" s="20">
        <f t="shared" si="16"/>
        <v>6666409.1899999995</v>
      </c>
      <c r="P130" s="20">
        <f t="shared" si="17"/>
        <v>36.58646075622045</v>
      </c>
    </row>
    <row r="131" spans="1:16" ht="12.75">
      <c r="A131" s="4" t="s">
        <v>334</v>
      </c>
      <c r="B131" s="5" t="s">
        <v>335</v>
      </c>
      <c r="C131" s="6">
        <v>2140548</v>
      </c>
      <c r="D131" s="6">
        <v>9306174</v>
      </c>
      <c r="E131" s="6">
        <v>8926926</v>
      </c>
      <c r="F131" s="6">
        <v>3264554.74</v>
      </c>
      <c r="G131" s="6">
        <v>0</v>
      </c>
      <c r="H131" s="6">
        <v>3181315.42</v>
      </c>
      <c r="I131" s="6">
        <v>83239.32</v>
      </c>
      <c r="J131" s="6">
        <v>2012.67</v>
      </c>
      <c r="K131" s="6">
        <f t="shared" si="12"/>
        <v>5662371.26</v>
      </c>
      <c r="L131" s="6">
        <f t="shared" si="13"/>
        <v>6041619.26</v>
      </c>
      <c r="M131" s="6">
        <f t="shared" si="14"/>
        <v>36.56975245454034</v>
      </c>
      <c r="N131" s="6">
        <f t="shared" si="15"/>
        <v>6124858.58</v>
      </c>
      <c r="O131" s="6">
        <f t="shared" si="16"/>
        <v>5745610.58</v>
      </c>
      <c r="P131" s="6">
        <f t="shared" si="17"/>
        <v>35.63730023078493</v>
      </c>
    </row>
    <row r="132" spans="1:16" ht="25.5">
      <c r="A132" s="4" t="s">
        <v>231</v>
      </c>
      <c r="B132" s="5" t="s">
        <v>232</v>
      </c>
      <c r="C132" s="6">
        <v>29720</v>
      </c>
      <c r="D132" s="6">
        <v>1595090</v>
      </c>
      <c r="E132" s="6">
        <v>1585670</v>
      </c>
      <c r="F132" s="6">
        <v>664871.39</v>
      </c>
      <c r="G132" s="6">
        <v>0</v>
      </c>
      <c r="H132" s="6">
        <v>664871.39</v>
      </c>
      <c r="I132" s="6">
        <v>0</v>
      </c>
      <c r="J132" s="6">
        <v>0</v>
      </c>
      <c r="K132" s="6">
        <f t="shared" si="12"/>
        <v>920798.61</v>
      </c>
      <c r="L132" s="6">
        <f t="shared" si="13"/>
        <v>930218.61</v>
      </c>
      <c r="M132" s="6">
        <f t="shared" si="14"/>
        <v>41.9299974143422</v>
      </c>
      <c r="N132" s="6">
        <f t="shared" si="15"/>
        <v>930218.61</v>
      </c>
      <c r="O132" s="6">
        <f t="shared" si="16"/>
        <v>920798.61</v>
      </c>
      <c r="P132" s="6">
        <f t="shared" si="17"/>
        <v>41.9299974143422</v>
      </c>
    </row>
    <row r="133" spans="1:16" ht="25.5">
      <c r="A133" s="18" t="s">
        <v>233</v>
      </c>
      <c r="B133" s="19" t="s">
        <v>234</v>
      </c>
      <c r="C133" s="20">
        <v>150000</v>
      </c>
      <c r="D133" s="20">
        <v>655150</v>
      </c>
      <c r="E133" s="20">
        <v>601150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f t="shared" si="12"/>
        <v>601150</v>
      </c>
      <c r="L133" s="20">
        <f t="shared" si="13"/>
        <v>655150</v>
      </c>
      <c r="M133" s="20">
        <f t="shared" si="14"/>
        <v>0</v>
      </c>
      <c r="N133" s="20">
        <f t="shared" si="15"/>
        <v>655150</v>
      </c>
      <c r="O133" s="20">
        <f t="shared" si="16"/>
        <v>601150</v>
      </c>
      <c r="P133" s="20">
        <f t="shared" si="17"/>
        <v>0</v>
      </c>
    </row>
    <row r="134" spans="1:16" ht="12.75">
      <c r="A134" s="4" t="s">
        <v>320</v>
      </c>
      <c r="B134" s="5" t="s">
        <v>321</v>
      </c>
      <c r="C134" s="6">
        <v>120000</v>
      </c>
      <c r="D134" s="6">
        <v>625150</v>
      </c>
      <c r="E134" s="6">
        <v>571150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f t="shared" si="12"/>
        <v>571150</v>
      </c>
      <c r="L134" s="6">
        <f t="shared" si="13"/>
        <v>625150</v>
      </c>
      <c r="M134" s="6">
        <f t="shared" si="14"/>
        <v>0</v>
      </c>
      <c r="N134" s="6">
        <f t="shared" si="15"/>
        <v>625150</v>
      </c>
      <c r="O134" s="6">
        <f t="shared" si="16"/>
        <v>571150</v>
      </c>
      <c r="P134" s="6">
        <f t="shared" si="17"/>
        <v>0</v>
      </c>
    </row>
    <row r="135" spans="1:16" ht="25.5">
      <c r="A135" s="4" t="s">
        <v>235</v>
      </c>
      <c r="B135" s="5" t="s">
        <v>236</v>
      </c>
      <c r="C135" s="6">
        <v>30000</v>
      </c>
      <c r="D135" s="6">
        <v>30000</v>
      </c>
      <c r="E135" s="6">
        <v>30000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f t="shared" si="12"/>
        <v>30000</v>
      </c>
      <c r="L135" s="6">
        <f t="shared" si="13"/>
        <v>30000</v>
      </c>
      <c r="M135" s="6">
        <f t="shared" si="14"/>
        <v>0</v>
      </c>
      <c r="N135" s="6">
        <f t="shared" si="15"/>
        <v>30000</v>
      </c>
      <c r="O135" s="6">
        <f t="shared" si="16"/>
        <v>30000</v>
      </c>
      <c r="P135" s="6">
        <f t="shared" si="17"/>
        <v>0</v>
      </c>
    </row>
    <row r="136" spans="1:16" ht="25.5">
      <c r="A136" s="18" t="s">
        <v>208</v>
      </c>
      <c r="B136" s="19" t="s">
        <v>209</v>
      </c>
      <c r="C136" s="20">
        <v>1937337</v>
      </c>
      <c r="D136" s="20">
        <v>13960216</v>
      </c>
      <c r="E136" s="20">
        <v>13635608</v>
      </c>
      <c r="F136" s="20">
        <v>7106360.2299999995</v>
      </c>
      <c r="G136" s="20">
        <v>0</v>
      </c>
      <c r="H136" s="20">
        <v>5157595.67</v>
      </c>
      <c r="I136" s="20">
        <v>1948764.56</v>
      </c>
      <c r="J136" s="20">
        <v>25954.38</v>
      </c>
      <c r="K136" s="20">
        <f t="shared" si="12"/>
        <v>6529247.7700000005</v>
      </c>
      <c r="L136" s="20">
        <f t="shared" si="13"/>
        <v>6853855.7700000005</v>
      </c>
      <c r="M136" s="20">
        <f t="shared" si="14"/>
        <v>52.11619628549017</v>
      </c>
      <c r="N136" s="20">
        <f t="shared" si="15"/>
        <v>8802620.33</v>
      </c>
      <c r="O136" s="20">
        <f t="shared" si="16"/>
        <v>8478012.33</v>
      </c>
      <c r="P136" s="20">
        <f t="shared" si="17"/>
        <v>37.824464226310994</v>
      </c>
    </row>
    <row r="137" spans="1:16" ht="38.25">
      <c r="A137" s="4" t="s">
        <v>322</v>
      </c>
      <c r="B137" s="5" t="s">
        <v>323</v>
      </c>
      <c r="C137" s="6">
        <v>1937337</v>
      </c>
      <c r="D137" s="6">
        <v>13960216</v>
      </c>
      <c r="E137" s="6">
        <v>13635608</v>
      </c>
      <c r="F137" s="6">
        <v>7106360.2299999995</v>
      </c>
      <c r="G137" s="6">
        <v>0</v>
      </c>
      <c r="H137" s="6">
        <v>5157595.67</v>
      </c>
      <c r="I137" s="6">
        <v>1948764.56</v>
      </c>
      <c r="J137" s="6">
        <v>25954.38</v>
      </c>
      <c r="K137" s="6">
        <f t="shared" si="12"/>
        <v>6529247.7700000005</v>
      </c>
      <c r="L137" s="6">
        <f t="shared" si="13"/>
        <v>6853855.7700000005</v>
      </c>
      <c r="M137" s="6">
        <f t="shared" si="14"/>
        <v>52.11619628549017</v>
      </c>
      <c r="N137" s="6">
        <f t="shared" si="15"/>
        <v>8802620.33</v>
      </c>
      <c r="O137" s="6">
        <f t="shared" si="16"/>
        <v>8478012.33</v>
      </c>
      <c r="P137" s="6">
        <f t="shared" si="17"/>
        <v>37.824464226310994</v>
      </c>
    </row>
    <row r="138" spans="1:16" ht="12.75">
      <c r="A138" s="18" t="s">
        <v>336</v>
      </c>
      <c r="B138" s="19" t="s">
        <v>337</v>
      </c>
      <c r="C138" s="20">
        <v>100000</v>
      </c>
      <c r="D138" s="20">
        <v>164000</v>
      </c>
      <c r="E138" s="20">
        <v>134000</v>
      </c>
      <c r="F138" s="20">
        <v>50000</v>
      </c>
      <c r="G138" s="20">
        <v>0</v>
      </c>
      <c r="H138" s="20">
        <v>50000</v>
      </c>
      <c r="I138" s="20">
        <v>0</v>
      </c>
      <c r="J138" s="20">
        <v>0</v>
      </c>
      <c r="K138" s="20">
        <f t="shared" si="12"/>
        <v>84000</v>
      </c>
      <c r="L138" s="20">
        <f t="shared" si="13"/>
        <v>114000</v>
      </c>
      <c r="M138" s="20">
        <f t="shared" si="14"/>
        <v>37.3134328358209</v>
      </c>
      <c r="N138" s="20">
        <f t="shared" si="15"/>
        <v>114000</v>
      </c>
      <c r="O138" s="20">
        <f t="shared" si="16"/>
        <v>84000</v>
      </c>
      <c r="P138" s="20">
        <f t="shared" si="17"/>
        <v>37.3134328358209</v>
      </c>
    </row>
    <row r="139" spans="1:16" ht="38.25">
      <c r="A139" s="4" t="s">
        <v>338</v>
      </c>
      <c r="B139" s="5" t="s">
        <v>339</v>
      </c>
      <c r="C139" s="6">
        <v>100000</v>
      </c>
      <c r="D139" s="6">
        <v>164000</v>
      </c>
      <c r="E139" s="6">
        <v>134000</v>
      </c>
      <c r="F139" s="6">
        <v>50000</v>
      </c>
      <c r="G139" s="6">
        <v>0</v>
      </c>
      <c r="H139" s="6">
        <v>50000</v>
      </c>
      <c r="I139" s="6">
        <v>0</v>
      </c>
      <c r="J139" s="6">
        <v>0</v>
      </c>
      <c r="K139" s="6">
        <f t="shared" si="12"/>
        <v>84000</v>
      </c>
      <c r="L139" s="6">
        <f t="shared" si="13"/>
        <v>114000</v>
      </c>
      <c r="M139" s="6">
        <f t="shared" si="14"/>
        <v>37.3134328358209</v>
      </c>
      <c r="N139" s="6">
        <f t="shared" si="15"/>
        <v>114000</v>
      </c>
      <c r="O139" s="6">
        <f t="shared" si="16"/>
        <v>84000</v>
      </c>
      <c r="P139" s="6">
        <f t="shared" si="17"/>
        <v>37.3134328358209</v>
      </c>
    </row>
    <row r="140" spans="1:16" ht="12.75">
      <c r="A140" s="18" t="s">
        <v>237</v>
      </c>
      <c r="B140" s="19" t="s">
        <v>238</v>
      </c>
      <c r="C140" s="20">
        <v>262960</v>
      </c>
      <c r="D140" s="20">
        <v>2005592</v>
      </c>
      <c r="E140" s="20">
        <v>1943949</v>
      </c>
      <c r="F140" s="20">
        <v>392525.11</v>
      </c>
      <c r="G140" s="20">
        <v>0</v>
      </c>
      <c r="H140" s="20">
        <v>357568.6</v>
      </c>
      <c r="I140" s="20">
        <v>34956.51</v>
      </c>
      <c r="J140" s="20">
        <v>34956.51</v>
      </c>
      <c r="K140" s="20">
        <f t="shared" si="12"/>
        <v>1551423.8900000001</v>
      </c>
      <c r="L140" s="20">
        <f t="shared" si="13"/>
        <v>1613066.8900000001</v>
      </c>
      <c r="M140" s="20">
        <f t="shared" si="14"/>
        <v>20.1921506171201</v>
      </c>
      <c r="N140" s="20">
        <f t="shared" si="15"/>
        <v>1648023.4</v>
      </c>
      <c r="O140" s="20">
        <f t="shared" si="16"/>
        <v>1586380.4</v>
      </c>
      <c r="P140" s="20">
        <f t="shared" si="17"/>
        <v>18.393929058838477</v>
      </c>
    </row>
    <row r="141" spans="1:16" ht="25.5">
      <c r="A141" s="4" t="s">
        <v>340</v>
      </c>
      <c r="B141" s="5" t="s">
        <v>341</v>
      </c>
      <c r="C141" s="6">
        <v>0</v>
      </c>
      <c r="D141" s="6">
        <v>167240</v>
      </c>
      <c r="E141" s="6">
        <v>167240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f t="shared" si="12"/>
        <v>167240</v>
      </c>
      <c r="L141" s="6">
        <f t="shared" si="13"/>
        <v>167240</v>
      </c>
      <c r="M141" s="6">
        <f t="shared" si="14"/>
        <v>0</v>
      </c>
      <c r="N141" s="6">
        <f t="shared" si="15"/>
        <v>167240</v>
      </c>
      <c r="O141" s="6">
        <f t="shared" si="16"/>
        <v>167240</v>
      </c>
      <c r="P141" s="6">
        <f t="shared" si="17"/>
        <v>0</v>
      </c>
    </row>
    <row r="142" spans="1:16" ht="12.75">
      <c r="A142" s="4" t="s">
        <v>342</v>
      </c>
      <c r="B142" s="5" t="s">
        <v>343</v>
      </c>
      <c r="C142" s="6">
        <v>0</v>
      </c>
      <c r="D142" s="6">
        <v>46200</v>
      </c>
      <c r="E142" s="6">
        <v>46200</v>
      </c>
      <c r="F142" s="6">
        <v>46199.98</v>
      </c>
      <c r="G142" s="6">
        <v>0</v>
      </c>
      <c r="H142" s="6">
        <v>46199.98</v>
      </c>
      <c r="I142" s="6">
        <v>0</v>
      </c>
      <c r="J142" s="6">
        <v>0</v>
      </c>
      <c r="K142" s="6">
        <f t="shared" si="12"/>
        <v>0.01999999999679858</v>
      </c>
      <c r="L142" s="6">
        <f t="shared" si="13"/>
        <v>0.01999999999679858</v>
      </c>
      <c r="M142" s="6">
        <f t="shared" si="14"/>
        <v>99.99995670995672</v>
      </c>
      <c r="N142" s="6">
        <f t="shared" si="15"/>
        <v>0.01999999999679858</v>
      </c>
      <c r="O142" s="6">
        <f t="shared" si="16"/>
        <v>0.01999999999679858</v>
      </c>
      <c r="P142" s="6">
        <f t="shared" si="17"/>
        <v>99.99995670995672</v>
      </c>
    </row>
    <row r="143" spans="1:16" ht="25.5">
      <c r="A143" s="4" t="s">
        <v>239</v>
      </c>
      <c r="B143" s="5" t="s">
        <v>240</v>
      </c>
      <c r="C143" s="6">
        <v>0</v>
      </c>
      <c r="D143" s="6">
        <v>1250846</v>
      </c>
      <c r="E143" s="6">
        <v>1250846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f t="shared" si="12"/>
        <v>1250846</v>
      </c>
      <c r="L143" s="6">
        <f t="shared" si="13"/>
        <v>1250846</v>
      </c>
      <c r="M143" s="6">
        <f t="shared" si="14"/>
        <v>0</v>
      </c>
      <c r="N143" s="6">
        <f t="shared" si="15"/>
        <v>1250846</v>
      </c>
      <c r="O143" s="6">
        <f t="shared" si="16"/>
        <v>1250846</v>
      </c>
      <c r="P143" s="6">
        <f t="shared" si="17"/>
        <v>0</v>
      </c>
    </row>
    <row r="144" spans="1:16" ht="38.25">
      <c r="A144" s="4" t="s">
        <v>241</v>
      </c>
      <c r="B144" s="5" t="s">
        <v>242</v>
      </c>
      <c r="C144" s="6">
        <v>262960</v>
      </c>
      <c r="D144" s="6">
        <v>541306</v>
      </c>
      <c r="E144" s="6">
        <v>479663</v>
      </c>
      <c r="F144" s="6">
        <v>346325.13</v>
      </c>
      <c r="G144" s="6">
        <v>0</v>
      </c>
      <c r="H144" s="6">
        <v>311368.62</v>
      </c>
      <c r="I144" s="6">
        <v>34956.51</v>
      </c>
      <c r="J144" s="6">
        <v>34956.51</v>
      </c>
      <c r="K144" s="6">
        <f t="shared" si="12"/>
        <v>133337.87</v>
      </c>
      <c r="L144" s="6">
        <f t="shared" si="13"/>
        <v>194980.87</v>
      </c>
      <c r="M144" s="6">
        <f t="shared" si="14"/>
        <v>72.201760402616</v>
      </c>
      <c r="N144" s="6">
        <f t="shared" si="15"/>
        <v>229937.38</v>
      </c>
      <c r="O144" s="6">
        <f t="shared" si="16"/>
        <v>168294.38</v>
      </c>
      <c r="P144" s="6">
        <f t="shared" si="17"/>
        <v>64.91403756387297</v>
      </c>
    </row>
    <row r="145" spans="1:16" ht="12.75">
      <c r="A145" s="18" t="s">
        <v>218</v>
      </c>
      <c r="B145" s="19" t="s">
        <v>219</v>
      </c>
      <c r="C145" s="20">
        <v>1140000</v>
      </c>
      <c r="D145" s="20">
        <v>7641342.8</v>
      </c>
      <c r="E145" s="20">
        <v>6411342.8</v>
      </c>
      <c r="F145" s="20">
        <v>2205800</v>
      </c>
      <c r="G145" s="20">
        <v>0</v>
      </c>
      <c r="H145" s="20">
        <v>2200800</v>
      </c>
      <c r="I145" s="20">
        <v>5000</v>
      </c>
      <c r="J145" s="20">
        <v>0</v>
      </c>
      <c r="K145" s="20">
        <f t="shared" si="12"/>
        <v>4205542.8</v>
      </c>
      <c r="L145" s="20">
        <f t="shared" si="13"/>
        <v>5435542.8</v>
      </c>
      <c r="M145" s="20">
        <f t="shared" si="14"/>
        <v>34.404649210146744</v>
      </c>
      <c r="N145" s="20">
        <f t="shared" si="15"/>
        <v>5440542.8</v>
      </c>
      <c r="O145" s="20">
        <f t="shared" si="16"/>
        <v>4210542.8</v>
      </c>
      <c r="P145" s="20">
        <f t="shared" si="17"/>
        <v>34.326662427097176</v>
      </c>
    </row>
    <row r="146" spans="1:16" ht="25.5">
      <c r="A146" s="4" t="s">
        <v>245</v>
      </c>
      <c r="B146" s="5" t="s">
        <v>246</v>
      </c>
      <c r="C146" s="6">
        <v>0</v>
      </c>
      <c r="D146" s="6">
        <v>1200000</v>
      </c>
      <c r="E146" s="6">
        <v>200000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f t="shared" si="12"/>
        <v>200000</v>
      </c>
      <c r="L146" s="6">
        <f t="shared" si="13"/>
        <v>1200000</v>
      </c>
      <c r="M146" s="6">
        <f t="shared" si="14"/>
        <v>0</v>
      </c>
      <c r="N146" s="6">
        <f t="shared" si="15"/>
        <v>1200000</v>
      </c>
      <c r="O146" s="6">
        <f t="shared" si="16"/>
        <v>200000</v>
      </c>
      <c r="P146" s="6">
        <f t="shared" si="17"/>
        <v>0</v>
      </c>
    </row>
    <row r="147" spans="1:16" ht="38.25">
      <c r="A147" s="4" t="s">
        <v>222</v>
      </c>
      <c r="B147" s="5" t="s">
        <v>223</v>
      </c>
      <c r="C147" s="6">
        <v>0</v>
      </c>
      <c r="D147" s="6">
        <v>335000</v>
      </c>
      <c r="E147" s="6">
        <v>335000</v>
      </c>
      <c r="F147" s="6">
        <v>55000</v>
      </c>
      <c r="G147" s="6">
        <v>0</v>
      </c>
      <c r="H147" s="6">
        <v>50000</v>
      </c>
      <c r="I147" s="6">
        <v>5000</v>
      </c>
      <c r="J147" s="6">
        <v>0</v>
      </c>
      <c r="K147" s="6">
        <f t="shared" si="12"/>
        <v>280000</v>
      </c>
      <c r="L147" s="6">
        <f t="shared" si="13"/>
        <v>280000</v>
      </c>
      <c r="M147" s="6">
        <f t="shared" si="14"/>
        <v>16.417910447761194</v>
      </c>
      <c r="N147" s="6">
        <f t="shared" si="15"/>
        <v>285000</v>
      </c>
      <c r="O147" s="6">
        <f t="shared" si="16"/>
        <v>285000</v>
      </c>
      <c r="P147" s="6">
        <f t="shared" si="17"/>
        <v>14.925373134328357</v>
      </c>
    </row>
    <row r="148" spans="1:16" ht="12.75">
      <c r="A148" s="4" t="s">
        <v>224</v>
      </c>
      <c r="B148" s="5" t="s">
        <v>225</v>
      </c>
      <c r="C148" s="6">
        <v>1040000</v>
      </c>
      <c r="D148" s="6">
        <v>5965482.8</v>
      </c>
      <c r="E148" s="6">
        <v>5735482.8</v>
      </c>
      <c r="F148" s="6">
        <v>2150800</v>
      </c>
      <c r="G148" s="6">
        <v>0</v>
      </c>
      <c r="H148" s="6">
        <v>2150800</v>
      </c>
      <c r="I148" s="6">
        <v>0</v>
      </c>
      <c r="J148" s="6">
        <v>0</v>
      </c>
      <c r="K148" s="6">
        <f t="shared" si="12"/>
        <v>3584682.8</v>
      </c>
      <c r="L148" s="6">
        <f t="shared" si="13"/>
        <v>3814682.8</v>
      </c>
      <c r="M148" s="6">
        <f t="shared" si="14"/>
        <v>37.499894516290766</v>
      </c>
      <c r="N148" s="6">
        <f t="shared" si="15"/>
        <v>3814682.8</v>
      </c>
      <c r="O148" s="6">
        <f t="shared" si="16"/>
        <v>3584682.8</v>
      </c>
      <c r="P148" s="6">
        <f t="shared" si="17"/>
        <v>37.499894516290766</v>
      </c>
    </row>
    <row r="149" spans="1:16" ht="12.75">
      <c r="A149" s="4" t="s">
        <v>226</v>
      </c>
      <c r="B149" s="5" t="s">
        <v>203</v>
      </c>
      <c r="C149" s="6">
        <v>100000</v>
      </c>
      <c r="D149" s="6">
        <v>140860</v>
      </c>
      <c r="E149" s="6">
        <v>140860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f t="shared" si="12"/>
        <v>140860</v>
      </c>
      <c r="L149" s="6">
        <f t="shared" si="13"/>
        <v>140860</v>
      </c>
      <c r="M149" s="6">
        <f t="shared" si="14"/>
        <v>0</v>
      </c>
      <c r="N149" s="6">
        <f t="shared" si="15"/>
        <v>140860</v>
      </c>
      <c r="O149" s="6">
        <f t="shared" si="16"/>
        <v>140860</v>
      </c>
      <c r="P149" s="6">
        <f t="shared" si="17"/>
        <v>0</v>
      </c>
    </row>
    <row r="150" spans="1:16" ht="12.75">
      <c r="A150" s="18" t="s">
        <v>227</v>
      </c>
      <c r="B150" s="19" t="s">
        <v>228</v>
      </c>
      <c r="C150" s="20">
        <v>22222604</v>
      </c>
      <c r="D150" s="20">
        <v>72233992.8</v>
      </c>
      <c r="E150" s="20">
        <v>65411745.8</v>
      </c>
      <c r="F150" s="20">
        <v>17931461.720000003</v>
      </c>
      <c r="G150" s="20">
        <v>0</v>
      </c>
      <c r="H150" s="20">
        <v>16289404.079999998</v>
      </c>
      <c r="I150" s="20">
        <v>2100735.96</v>
      </c>
      <c r="J150" s="20">
        <v>83903.1</v>
      </c>
      <c r="K150" s="20">
        <f t="shared" si="12"/>
        <v>47480284.08</v>
      </c>
      <c r="L150" s="20">
        <f t="shared" si="13"/>
        <v>54302531.08</v>
      </c>
      <c r="M150" s="20">
        <f t="shared" si="14"/>
        <v>27.41321379011413</v>
      </c>
      <c r="N150" s="20">
        <f t="shared" si="15"/>
        <v>55944588.72</v>
      </c>
      <c r="O150" s="20">
        <f t="shared" si="16"/>
        <v>49122341.72</v>
      </c>
      <c r="P150" s="20">
        <f t="shared" si="17"/>
        <v>24.902873147287256</v>
      </c>
    </row>
  </sheetData>
  <mergeCells count="4">
    <mergeCell ref="A107:L107"/>
    <mergeCell ref="A2:L2"/>
    <mergeCell ref="A3:L3"/>
    <mergeCell ref="A106:L106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cmp01</cp:lastModifiedBy>
  <cp:lastPrinted>2015-04-27T08:00:55Z</cp:lastPrinted>
  <dcterms:created xsi:type="dcterms:W3CDTF">1996-10-08T23:32:33Z</dcterms:created>
  <dcterms:modified xsi:type="dcterms:W3CDTF">2015-09-07T09:33:55Z</dcterms:modified>
  <cp:category/>
  <cp:version/>
  <cp:contentType/>
  <cp:contentStatus/>
</cp:coreProperties>
</file>