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<sst xmlns="http://schemas.openxmlformats.org/spreadsheetml/2006/main" count="468" uniqueCount="354">
  <si>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</si>
  <si>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</si>
  <si>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</si>
  <si>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</si>
  <si>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</si>
  <si>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</si>
  <si>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</si>
  <si>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</si>
  <si>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</si>
  <si>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</si>
  <si>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</si>
  <si>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</si>
  <si>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</si>
  <si>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</si>
  <si>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</si>
  <si>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</si>
  <si>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</si>
  <si>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</si>
  <si>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</si>
  <si>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</si>
  <si>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</si>
  <si>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</si>
  <si>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</si>
  <si>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</si>
  <si>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</si>
  <si>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</si>
  <si>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</si>
  <si>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</si>
  <si>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</si>
  <si>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</si>
  <si>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</si>
  <si>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</si>
  <si>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</si>
  <si>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</si>
  <si>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</si>
  <si>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</si>
  <si>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</si>
  <si>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</si>
  <si>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</si>
  <si>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</si>
  <si>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</si>
  <si>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</si>
  <si>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</si>
  <si>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</si>
  <si>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</si>
  <si>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</si>
  <si>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</si>
  <si>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</si>
  <si>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</si>
  <si>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</si>
  <si>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</si>
  <si>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</si>
  <si>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</si>
  <si>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</si>
  <si>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</si>
  <si>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</si>
  <si>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</si>
  <si>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</si>
  <si>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</si>
  <si>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</si>
  <si>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</si>
  <si>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</si>
  <si>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</si>
  <si>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</si>
  <si>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</si>
  <si>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</si>
  <si>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</si>
  <si>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</si>
  <si>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</si>
  <si>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</si>
  <si>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</si>
  <si>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</si>
  <si>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</si>
  <si>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</si>
  <si>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</si>
  <si>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</si>
  <si>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</si>
  <si>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</si>
  <si>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</si>
  <si>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</si>
  <si>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</si>
  <si>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</si>
  <si>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</si>
  <si>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</si>
  <si>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</si>
  <si>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</si>
  <si>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</si>
  <si>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</si>
  <si>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</si>
  <si>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</si>
  <si>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</si>
  <si>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</si>
  <si>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</si>
  <si>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</si>
  <si>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</si>
  <si>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</si>
  <si>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</si>
  <si>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</si>
  <si>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</si>
  <si>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</si>
  <si>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</si>
  <si>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</si>
  <si>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</si>
  <si>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</si>
  <si>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</si>
  <si>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</si>
  <si>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</si>
  <si>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</si>
  <si>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</si>
  <si>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</si>
  <si>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</si>
  <si>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</si>
  <si>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</si>
  <si>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</si>
  <si>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</si>
  <si>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</si>
  <si>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</si>
  <si>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</si>
  <si>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</si>
  <si>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</si>
  <si>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</si>
  <si>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</si>
  <si>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</si>
  <si>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</si>
  <si>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</si>
  <si>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</si>
  <si>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010116</t>
  </si>
  <si>
    <t>Органи місцевого самоврядування</t>
  </si>
  <si>
    <t>060702</t>
  </si>
  <si>
    <t>Місцева пожежна охорона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</si>
  <si>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</si>
  <si>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</si>
  <si>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</si>
  <si>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</si>
  <si>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</si>
  <si>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</si>
  <si>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</si>
  <si>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</si>
  <si>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</si>
  <si>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</si>
  <si>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</si>
  <si>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</si>
  <si>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</si>
  <si>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</si>
  <si>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</si>
  <si>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</si>
  <si>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</si>
  <si>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</si>
  <si>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</si>
  <si>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</si>
  <si>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</si>
  <si>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</si>
  <si>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</si>
  <si>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</si>
  <si>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</si>
  <si>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</si>
  <si>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</si>
  <si>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</si>
  <si>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</si>
  <si>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</si>
  <si>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</si>
  <si>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</si>
  <si>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</si>
  <si>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</si>
  <si>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</si>
  <si>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</si>
  <si>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</si>
  <si>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</si>
  <si>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</si>
  <si>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</si>
  <si>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</si>
  <si>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</si>
  <si>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</si>
  <si>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</si>
  <si>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</si>
  <si>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</si>
  <si>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</si>
  <si>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</si>
  <si>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</si>
  <si>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</si>
  <si>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</si>
  <si>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</si>
  <si>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</si>
  <si>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</si>
  <si>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</si>
  <si>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</si>
  <si>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</si>
  <si>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</si>
  <si>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</si>
  <si>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</si>
  <si>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</si>
  <si>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</si>
  <si>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</si>
  <si>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</si>
  <si>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</si>
  <si>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</si>
  <si>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</si>
  <si>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</si>
  <si>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</si>
  <si>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</si>
  <si>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</si>
  <si>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</si>
  <si>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</si>
  <si>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</si>
  <si>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</si>
  <si>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</si>
  <si>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</si>
  <si>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</si>
  <si>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</si>
  <si>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</si>
  <si>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</si>
  <si>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</si>
  <si>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</si>
  <si>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</si>
  <si>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</si>
  <si>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</si>
  <si>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</si>
  <si>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</si>
  <si>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</si>
  <si>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</si>
  <si>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</si>
  <si>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</si>
  <si>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</si>
  <si>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</si>
  <si>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</si>
  <si>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</si>
  <si>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</si>
  <si>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</si>
  <si>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</si>
  <si>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</si>
  <si>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</si>
  <si>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</si>
  <si>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</si>
  <si>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</si>
  <si>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</si>
  <si>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</si>
  <si>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</si>
  <si>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</si>
  <si>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</si>
  <si>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</si>
  <si>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</si>
  <si>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</si>
  <si>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</si>
  <si>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</si>
  <si>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</si>
  <si>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</si>
  <si>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</si>
  <si>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</si>
  <si>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</si>
  <si>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</si>
  <si>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</si>
  <si>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</si>
  <si>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</si>
  <si>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</si>
  <si>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</si>
  <si>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</si>
  <si>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</si>
  <si>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</si>
  <si>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</si>
  <si>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</si>
  <si>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</si>
  <si>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</si>
  <si>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</si>
  <si>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</si>
  <si>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</si>
  <si>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</si>
  <si>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</si>
  <si>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</si>
  <si>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</si>
  <si>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</si>
  <si>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</si>
  <si>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</si>
  <si>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</si>
  <si>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</si>
  <si>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</si>
  <si>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</si>
  <si>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</si>
  <si>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</si>
  <si>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</si>
  <si>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</si>
  <si>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</si>
  <si>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</si>
  <si>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</si>
  <si>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</si>
  <si>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</si>
  <si>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</si>
  <si>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</si>
  <si>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</si>
  <si>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</si>
  <si>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</si>
  <si>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</si>
  <si>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</si>
  <si>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</si>
  <si>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</si>
  <si>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</si>
  <si>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</si>
  <si>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</si>
  <si>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</si>
  <si>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</si>
  <si>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</si>
  <si>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</si>
  <si>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</si>
  <si>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</si>
  <si>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</si>
  <si>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</si>
  <si>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</si>
  <si>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</si>
  <si>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</si>
  <si>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</si>
  <si>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</si>
  <si>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</si>
  <si>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Зведений бюджет Вінницького р-ну</t>
  </si>
  <si>
    <t>150118</t>
  </si>
  <si>
    <t>Житлове будівництво та придбання житла для окремих категорій населення</t>
  </si>
  <si>
    <t>Аналіз фінансування установ на 13.11.2015</t>
  </si>
  <si>
    <t>Станом на 16.11.2015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</si>
  <si>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</si>
  <si>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</si>
  <si>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</si>
  <si>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</si>
  <si>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</si>
  <si>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</si>
  <si>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</si>
  <si>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</si>
  <si>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</si>
  <si>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</si>
  <si>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</si>
  <si>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</si>
  <si>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</si>
  <si>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</si>
  <si>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</si>
  <si>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</si>
  <si>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</si>
  <si>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</si>
  <si>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</si>
  <si>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</si>
  <si>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</si>
  <si>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</si>
  <si>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</si>
  <si>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</si>
  <si>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</si>
  <si>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</si>
  <si>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</si>
  <si>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</si>
  <si>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</si>
  <si>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</si>
  <si>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Спеціальний фонд (разом)</t>
  </si>
  <si>
    <t>180000</t>
  </si>
  <si>
    <t>Інші послуги, пов`язані з економічною діяльністю</t>
  </si>
  <si>
    <t>240000</t>
  </si>
  <si>
    <t>Цільові фонди</t>
  </si>
  <si>
    <t>На 13.11.2015</t>
  </si>
  <si>
    <t>Надходження коштів з рахунків виборчих фондів  </t>
  </si>
  <si>
    <t>спеціальний фонд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</si>
</sst>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40">
      <selection activeCell="A3" sqref="A3:IV6"/>
    </sheetView>
  </sheetViews>
  <sheetFormatPr defaultColWidth="9.140625" defaultRowHeight="12.75"/>
  <cols>
    <col min="2" max="2" width="39.00390625" style="0" customWidth="1"/>
    <col min="3" max="3" width="13.8515625" style="0" customWidth="1"/>
    <col min="4" max="4" width="12.00390625" style="0" customWidth="1"/>
    <col min="5" max="5" width="11.7109375" style="0" customWidth="1"/>
  </cols>
  <sheetData>
    <row r="1" ht="12.75">
      <c r="A1" t="s">
        <v>315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20" customFormat="1" ht="23.25">
      <c r="A3" s="13" t="s">
        <v>110</v>
      </c>
      <c r="B3" s="14"/>
      <c r="C3" s="14"/>
      <c r="D3" s="14"/>
      <c r="E3" s="14"/>
      <c r="F3" s="14"/>
      <c r="G3" s="14"/>
      <c r="H3" s="14"/>
      <c r="I3" s="14"/>
    </row>
    <row r="4" spans="1:9" s="20" customFormat="1" ht="12.75">
      <c r="A4" s="14" t="s">
        <v>109</v>
      </c>
      <c r="B4" s="14"/>
      <c r="C4" s="14"/>
      <c r="D4" s="14"/>
      <c r="E4" s="14"/>
      <c r="F4" s="14"/>
      <c r="G4" s="14"/>
      <c r="H4" s="14"/>
      <c r="I4" s="14"/>
    </row>
    <row r="5" spans="1:9" s="20" customFormat="1" ht="18">
      <c r="A5" s="15" t="s">
        <v>351</v>
      </c>
      <c r="B5" s="14"/>
      <c r="C5" s="14"/>
      <c r="D5" s="14"/>
      <c r="E5" s="14"/>
      <c r="F5" s="14"/>
      <c r="G5" s="14"/>
      <c r="H5" s="14"/>
      <c r="I5" s="14"/>
    </row>
    <row r="6" s="20" customFormat="1" ht="12.75"/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97123179</v>
      </c>
      <c r="D8" s="8">
        <v>115948136.6</v>
      </c>
      <c r="E8" s="8">
        <f aca="true" t="shared" si="0" ref="E8:E71">IF(C8=0,0,D8/C8*100)</f>
        <v>119.38255913143041</v>
      </c>
    </row>
    <row r="9" spans="1:5" ht="12.75">
      <c r="A9" s="8">
        <v>11000000</v>
      </c>
      <c r="B9" s="8" t="s">
        <v>23</v>
      </c>
      <c r="C9" s="8">
        <v>47753505</v>
      </c>
      <c r="D9" s="8">
        <v>50707881.69</v>
      </c>
      <c r="E9" s="8">
        <f t="shared" si="0"/>
        <v>106.18672218929271</v>
      </c>
    </row>
    <row r="10" spans="1:5" ht="12.75">
      <c r="A10" s="8">
        <v>11010000</v>
      </c>
      <c r="B10" s="8" t="s">
        <v>24</v>
      </c>
      <c r="C10" s="8">
        <v>47753505</v>
      </c>
      <c r="D10" s="8">
        <v>50703876.69</v>
      </c>
      <c r="E10" s="8">
        <f t="shared" si="0"/>
        <v>106.17833537035656</v>
      </c>
    </row>
    <row r="11" spans="1:5" ht="12.75">
      <c r="A11" s="8">
        <v>11010100</v>
      </c>
      <c r="B11" s="8" t="s">
        <v>25</v>
      </c>
      <c r="C11" s="8">
        <v>38809505</v>
      </c>
      <c r="D11" s="8">
        <v>41921537.14</v>
      </c>
      <c r="E11" s="8">
        <f t="shared" si="0"/>
        <v>108.01873700785414</v>
      </c>
    </row>
    <row r="12" spans="1:5" ht="12.75">
      <c r="A12" s="8">
        <v>11010200</v>
      </c>
      <c r="B12" s="8" t="s">
        <v>26</v>
      </c>
      <c r="C12" s="8">
        <v>5720000</v>
      </c>
      <c r="D12" s="8">
        <v>5604834.28</v>
      </c>
      <c r="E12" s="8">
        <f t="shared" si="0"/>
        <v>97.9866132867133</v>
      </c>
    </row>
    <row r="13" spans="1:5" ht="12.75">
      <c r="A13" s="8">
        <v>11010400</v>
      </c>
      <c r="B13" s="8" t="s">
        <v>27</v>
      </c>
      <c r="C13" s="8">
        <v>1904000</v>
      </c>
      <c r="D13" s="8">
        <v>1354538.39</v>
      </c>
      <c r="E13" s="8">
        <f t="shared" si="0"/>
        <v>71.14172216386554</v>
      </c>
    </row>
    <row r="14" spans="1:5" ht="12.75">
      <c r="A14" s="8">
        <v>11010500</v>
      </c>
      <c r="B14" s="8" t="s">
        <v>28</v>
      </c>
      <c r="C14" s="8">
        <v>1320000</v>
      </c>
      <c r="D14" s="8">
        <v>1822966.88</v>
      </c>
      <c r="E14" s="8">
        <f t="shared" si="0"/>
        <v>138.1035515151515</v>
      </c>
    </row>
    <row r="15" spans="1:5" ht="12.75">
      <c r="A15" s="8">
        <v>11010900</v>
      </c>
      <c r="B15" s="8" t="s">
        <v>29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30</v>
      </c>
      <c r="C16" s="8">
        <v>0</v>
      </c>
      <c r="D16" s="8">
        <v>4005</v>
      </c>
      <c r="E16" s="8">
        <f t="shared" si="0"/>
        <v>0</v>
      </c>
    </row>
    <row r="17" spans="1:5" ht="12.75">
      <c r="A17" s="8">
        <v>11020200</v>
      </c>
      <c r="B17" s="8" t="s">
        <v>31</v>
      </c>
      <c r="C17" s="8">
        <v>0</v>
      </c>
      <c r="D17" s="8">
        <v>4005</v>
      </c>
      <c r="E17" s="8">
        <f t="shared" si="0"/>
        <v>0</v>
      </c>
    </row>
    <row r="18" spans="1:5" ht="12.75">
      <c r="A18" s="8">
        <v>13000000</v>
      </c>
      <c r="B18" s="8" t="s">
        <v>32</v>
      </c>
      <c r="C18" s="8">
        <v>181256</v>
      </c>
      <c r="D18" s="8">
        <v>382757.3</v>
      </c>
      <c r="E18" s="8">
        <f t="shared" si="0"/>
        <v>211.1694509423136</v>
      </c>
    </row>
    <row r="19" spans="1:5" ht="12.75">
      <c r="A19" s="8">
        <v>13010000</v>
      </c>
      <c r="B19" s="8" t="s">
        <v>33</v>
      </c>
      <c r="C19" s="8">
        <v>69256</v>
      </c>
      <c r="D19" s="8">
        <v>236366.84</v>
      </c>
      <c r="E19" s="8">
        <f t="shared" si="0"/>
        <v>341.2943860459743</v>
      </c>
    </row>
    <row r="20" spans="1:5" ht="12.75">
      <c r="A20" s="8">
        <v>13010200</v>
      </c>
      <c r="B20" s="8" t="s">
        <v>34</v>
      </c>
      <c r="C20" s="8">
        <v>69256</v>
      </c>
      <c r="D20" s="8">
        <v>236366.84</v>
      </c>
      <c r="E20" s="8">
        <f t="shared" si="0"/>
        <v>341.2943860459743</v>
      </c>
    </row>
    <row r="21" spans="1:5" ht="12.75">
      <c r="A21" s="8">
        <v>13030000</v>
      </c>
      <c r="B21" s="8" t="s">
        <v>35</v>
      </c>
      <c r="C21" s="8">
        <v>112000</v>
      </c>
      <c r="D21" s="8">
        <v>146390.46</v>
      </c>
      <c r="E21" s="8">
        <f t="shared" si="0"/>
        <v>130.70576785714286</v>
      </c>
    </row>
    <row r="22" spans="1:5" ht="12.75">
      <c r="A22" s="8">
        <v>13030200</v>
      </c>
      <c r="B22" s="8" t="s">
        <v>36</v>
      </c>
      <c r="C22" s="8">
        <v>112000</v>
      </c>
      <c r="D22" s="8">
        <v>146390.46</v>
      </c>
      <c r="E22" s="8">
        <f t="shared" si="0"/>
        <v>130.70576785714286</v>
      </c>
    </row>
    <row r="23" spans="1:5" ht="12.75">
      <c r="A23" s="8">
        <v>14000000</v>
      </c>
      <c r="B23" s="8" t="s">
        <v>37</v>
      </c>
      <c r="C23" s="8">
        <v>19603553</v>
      </c>
      <c r="D23" s="8">
        <v>27845508.38</v>
      </c>
      <c r="E23" s="8">
        <f t="shared" si="0"/>
        <v>142.04317135776355</v>
      </c>
    </row>
    <row r="24" spans="1:5" ht="12.75">
      <c r="A24" s="8">
        <v>14040000</v>
      </c>
      <c r="B24" s="8" t="s">
        <v>38</v>
      </c>
      <c r="C24" s="8">
        <v>19603553</v>
      </c>
      <c r="D24" s="8">
        <v>27845508.38</v>
      </c>
      <c r="E24" s="8">
        <f t="shared" si="0"/>
        <v>142.04317135776355</v>
      </c>
    </row>
    <row r="25" spans="1:5" ht="12.75">
      <c r="A25" s="8">
        <v>18000000</v>
      </c>
      <c r="B25" s="8" t="s">
        <v>39</v>
      </c>
      <c r="C25" s="8">
        <v>29018991</v>
      </c>
      <c r="D25" s="8">
        <v>36435503.47</v>
      </c>
      <c r="E25" s="8">
        <f t="shared" si="0"/>
        <v>125.55744433016297</v>
      </c>
    </row>
    <row r="26" spans="1:5" ht="12.75">
      <c r="A26" s="8">
        <v>18010000</v>
      </c>
      <c r="B26" s="8" t="s">
        <v>40</v>
      </c>
      <c r="C26" s="8">
        <v>11591492</v>
      </c>
      <c r="D26" s="8">
        <v>15128931.96</v>
      </c>
      <c r="E26" s="8">
        <f t="shared" si="0"/>
        <v>130.51755511714973</v>
      </c>
    </row>
    <row r="27" spans="1:5" ht="12.75">
      <c r="A27" s="8">
        <v>18010100</v>
      </c>
      <c r="B27" s="8" t="s">
        <v>41</v>
      </c>
      <c r="C27" s="8">
        <v>11870</v>
      </c>
      <c r="D27" s="8">
        <v>90690.72</v>
      </c>
      <c r="E27" s="8">
        <f t="shared" si="0"/>
        <v>764.0330244313395</v>
      </c>
    </row>
    <row r="28" spans="1:5" ht="12.75">
      <c r="A28" s="8">
        <v>18010200</v>
      </c>
      <c r="B28" s="8" t="s">
        <v>125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111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42</v>
      </c>
      <c r="C30" s="8">
        <v>651922</v>
      </c>
      <c r="D30" s="8">
        <v>2141860.69</v>
      </c>
      <c r="E30" s="8">
        <f t="shared" si="0"/>
        <v>328.54554532597456</v>
      </c>
    </row>
    <row r="31" spans="1:5" ht="12.75">
      <c r="A31" s="8">
        <v>18010500</v>
      </c>
      <c r="B31" s="8" t="s">
        <v>43</v>
      </c>
      <c r="C31" s="8">
        <v>1888408</v>
      </c>
      <c r="D31" s="8">
        <v>2082384.21</v>
      </c>
      <c r="E31" s="8">
        <f t="shared" si="0"/>
        <v>110.27194388077153</v>
      </c>
    </row>
    <row r="32" spans="1:5" ht="12.75">
      <c r="A32" s="8">
        <v>18010600</v>
      </c>
      <c r="B32" s="8" t="s">
        <v>44</v>
      </c>
      <c r="C32" s="8">
        <v>5298570</v>
      </c>
      <c r="D32" s="8">
        <v>6219068.77</v>
      </c>
      <c r="E32" s="8">
        <f t="shared" si="0"/>
        <v>117.3725886418411</v>
      </c>
    </row>
    <row r="33" spans="1:5" ht="12.75">
      <c r="A33" s="8">
        <v>18010700</v>
      </c>
      <c r="B33" s="8" t="s">
        <v>45</v>
      </c>
      <c r="C33" s="8">
        <v>1422278</v>
      </c>
      <c r="D33" s="8">
        <v>1655199.89</v>
      </c>
      <c r="E33" s="8">
        <f t="shared" si="0"/>
        <v>116.37667811778005</v>
      </c>
    </row>
    <row r="34" spans="1:5" ht="12.75">
      <c r="A34" s="8">
        <v>18010900</v>
      </c>
      <c r="B34" s="8" t="s">
        <v>46</v>
      </c>
      <c r="C34" s="8">
        <v>2105044</v>
      </c>
      <c r="D34" s="8">
        <v>2375593.42</v>
      </c>
      <c r="E34" s="8">
        <f t="shared" si="0"/>
        <v>112.85243538852394</v>
      </c>
    </row>
    <row r="35" spans="1:5" ht="12.75">
      <c r="A35" s="8">
        <v>18011000</v>
      </c>
      <c r="B35" s="8" t="s">
        <v>47</v>
      </c>
      <c r="C35" s="8">
        <v>187000</v>
      </c>
      <c r="D35" s="8">
        <v>460416.7</v>
      </c>
      <c r="E35" s="8">
        <f t="shared" si="0"/>
        <v>246.2121390374332</v>
      </c>
    </row>
    <row r="36" spans="1:5" ht="12.75">
      <c r="A36" s="8">
        <v>18011100</v>
      </c>
      <c r="B36" s="8" t="s">
        <v>48</v>
      </c>
      <c r="C36" s="8">
        <v>0</v>
      </c>
      <c r="D36" s="8">
        <v>45833.34</v>
      </c>
      <c r="E36" s="8">
        <f t="shared" si="0"/>
        <v>0</v>
      </c>
    </row>
    <row r="37" spans="1:5" ht="12.75">
      <c r="A37" s="8">
        <v>18030000</v>
      </c>
      <c r="B37" s="8" t="s">
        <v>49</v>
      </c>
      <c r="C37" s="8">
        <v>15750</v>
      </c>
      <c r="D37" s="8">
        <v>27512.8</v>
      </c>
      <c r="E37" s="8">
        <f t="shared" si="0"/>
        <v>174.68444444444444</v>
      </c>
    </row>
    <row r="38" spans="1:5" ht="12.75">
      <c r="A38" s="8">
        <v>18030100</v>
      </c>
      <c r="B38" s="8" t="s">
        <v>50</v>
      </c>
      <c r="C38" s="8">
        <v>3600</v>
      </c>
      <c r="D38" s="8">
        <v>6300</v>
      </c>
      <c r="E38" s="8">
        <f t="shared" si="0"/>
        <v>175</v>
      </c>
    </row>
    <row r="39" spans="1:5" ht="12.75">
      <c r="A39" s="8">
        <v>18030200</v>
      </c>
      <c r="B39" s="8" t="s">
        <v>51</v>
      </c>
      <c r="C39" s="8">
        <v>12150</v>
      </c>
      <c r="D39" s="8">
        <v>21212.8</v>
      </c>
      <c r="E39" s="8">
        <f t="shared" si="0"/>
        <v>174.5909465020576</v>
      </c>
    </row>
    <row r="40" spans="1:5" ht="12.75">
      <c r="A40" s="8">
        <v>18040000</v>
      </c>
      <c r="B40" s="8" t="s">
        <v>52</v>
      </c>
      <c r="C40" s="8">
        <v>0</v>
      </c>
      <c r="D40" s="8">
        <v>-28271.19</v>
      </c>
      <c r="E40" s="8">
        <f t="shared" si="0"/>
        <v>0</v>
      </c>
    </row>
    <row r="41" spans="1:5" ht="12.75">
      <c r="A41" s="8">
        <v>18040100</v>
      </c>
      <c r="B41" s="8" t="s">
        <v>53</v>
      </c>
      <c r="C41" s="8">
        <v>0</v>
      </c>
      <c r="D41" s="8">
        <v>-7810.27</v>
      </c>
      <c r="E41" s="8">
        <f t="shared" si="0"/>
        <v>0</v>
      </c>
    </row>
    <row r="42" spans="1:5" ht="12.75">
      <c r="A42" s="8">
        <v>18040200</v>
      </c>
      <c r="B42" s="8" t="s">
        <v>54</v>
      </c>
      <c r="C42" s="8">
        <v>0</v>
      </c>
      <c r="D42" s="8">
        <v>-17599.91</v>
      </c>
      <c r="E42" s="8">
        <f t="shared" si="0"/>
        <v>0</v>
      </c>
    </row>
    <row r="43" spans="1:5" ht="12.75">
      <c r="A43" s="8">
        <v>18040500</v>
      </c>
      <c r="B43" s="8" t="s">
        <v>55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56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57</v>
      </c>
      <c r="C45" s="8">
        <v>0</v>
      </c>
      <c r="D45" s="8">
        <v>-147.61</v>
      </c>
      <c r="E45" s="8">
        <f t="shared" si="0"/>
        <v>0</v>
      </c>
    </row>
    <row r="46" spans="1:5" ht="12.75">
      <c r="A46" s="8">
        <v>18040800</v>
      </c>
      <c r="B46" s="8" t="s">
        <v>58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59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60</v>
      </c>
      <c r="C48" s="8">
        <v>17411749</v>
      </c>
      <c r="D48" s="8">
        <v>21307329.9</v>
      </c>
      <c r="E48" s="8">
        <f t="shared" si="0"/>
        <v>122.37328886374365</v>
      </c>
    </row>
    <row r="49" spans="1:5" ht="12.75">
      <c r="A49" s="8">
        <v>18050300</v>
      </c>
      <c r="B49" s="8" t="s">
        <v>61</v>
      </c>
      <c r="C49" s="8">
        <v>2856515</v>
      </c>
      <c r="D49" s="8">
        <v>3140633.92</v>
      </c>
      <c r="E49" s="8">
        <f t="shared" si="0"/>
        <v>109.94634790995322</v>
      </c>
    </row>
    <row r="50" spans="1:5" ht="12.75">
      <c r="A50" s="8">
        <v>18050400</v>
      </c>
      <c r="B50" s="8" t="s">
        <v>62</v>
      </c>
      <c r="C50" s="8">
        <v>12710064</v>
      </c>
      <c r="D50" s="8">
        <v>15593023.82</v>
      </c>
      <c r="E50" s="8">
        <f t="shared" si="0"/>
        <v>122.68249648467547</v>
      </c>
    </row>
    <row r="51" spans="1:5" ht="12.75">
      <c r="A51" s="8">
        <v>18050500</v>
      </c>
      <c r="B51" s="8" t="s">
        <v>63</v>
      </c>
      <c r="C51" s="8">
        <v>1845170</v>
      </c>
      <c r="D51" s="8">
        <v>2573672.16</v>
      </c>
      <c r="E51" s="8">
        <f t="shared" si="0"/>
        <v>139.4815740555071</v>
      </c>
    </row>
    <row r="52" spans="1:5" ht="12.75">
      <c r="A52" s="8">
        <v>19000000</v>
      </c>
      <c r="B52" s="8" t="s">
        <v>64</v>
      </c>
      <c r="C52" s="8">
        <v>565874</v>
      </c>
      <c r="D52" s="8">
        <v>576485.76</v>
      </c>
      <c r="E52" s="8">
        <f t="shared" si="0"/>
        <v>101.87528672460653</v>
      </c>
    </row>
    <row r="53" spans="1:5" ht="12.75">
      <c r="A53" s="8">
        <v>19010000</v>
      </c>
      <c r="B53" s="8" t="s">
        <v>65</v>
      </c>
      <c r="C53" s="8">
        <v>565874</v>
      </c>
      <c r="D53" s="8">
        <v>576485.76</v>
      </c>
      <c r="E53" s="8">
        <f t="shared" si="0"/>
        <v>101.87528672460653</v>
      </c>
    </row>
    <row r="54" spans="1:5" ht="12.75">
      <c r="A54" s="8">
        <v>19010100</v>
      </c>
      <c r="B54" s="8" t="s">
        <v>66</v>
      </c>
      <c r="C54" s="8">
        <v>43374</v>
      </c>
      <c r="D54" s="8">
        <v>92990.27</v>
      </c>
      <c r="E54" s="8">
        <f t="shared" si="0"/>
        <v>214.39173237423344</v>
      </c>
    </row>
    <row r="55" spans="1:5" ht="12.75">
      <c r="A55" s="8">
        <v>19010200</v>
      </c>
      <c r="B55" s="8" t="s">
        <v>67</v>
      </c>
      <c r="C55" s="8">
        <v>0</v>
      </c>
      <c r="D55" s="8">
        <v>1077.28</v>
      </c>
      <c r="E55" s="8">
        <f t="shared" si="0"/>
        <v>0</v>
      </c>
    </row>
    <row r="56" spans="1:5" ht="12.75">
      <c r="A56" s="8">
        <v>19010300</v>
      </c>
      <c r="B56" s="8" t="s">
        <v>68</v>
      </c>
      <c r="C56" s="8">
        <v>522500</v>
      </c>
      <c r="D56" s="8">
        <v>482418.21</v>
      </c>
      <c r="E56" s="8">
        <f t="shared" si="0"/>
        <v>92.32884401913876</v>
      </c>
    </row>
    <row r="57" spans="1:5" ht="12.75">
      <c r="A57" s="8">
        <v>20000000</v>
      </c>
      <c r="B57" s="8" t="s">
        <v>69</v>
      </c>
      <c r="C57" s="8">
        <v>311410</v>
      </c>
      <c r="D57" s="8">
        <v>146287.52</v>
      </c>
      <c r="E57" s="8">
        <f t="shared" si="0"/>
        <v>46.9758581933785</v>
      </c>
    </row>
    <row r="58" spans="1:5" ht="12.75">
      <c r="A58" s="8">
        <v>21000000</v>
      </c>
      <c r="B58" s="8" t="s">
        <v>70</v>
      </c>
      <c r="C58" s="8">
        <v>219700</v>
      </c>
      <c r="D58" s="8">
        <v>97656.77</v>
      </c>
      <c r="E58" s="8">
        <f t="shared" si="0"/>
        <v>44.45005461993628</v>
      </c>
    </row>
    <row r="59" spans="1:5" ht="12.75">
      <c r="A59" s="8">
        <v>21010000</v>
      </c>
      <c r="B59" s="8" t="s">
        <v>112</v>
      </c>
      <c r="C59" s="8">
        <v>0</v>
      </c>
      <c r="D59" s="8">
        <v>10212.55</v>
      </c>
      <c r="E59" s="8">
        <f t="shared" si="0"/>
        <v>0</v>
      </c>
    </row>
    <row r="60" spans="1:5" ht="12.75">
      <c r="A60" s="8">
        <v>21010300</v>
      </c>
      <c r="B60" s="8" t="s">
        <v>113</v>
      </c>
      <c r="C60" s="8">
        <v>0</v>
      </c>
      <c r="D60" s="8">
        <v>10212.55</v>
      </c>
      <c r="E60" s="8">
        <f t="shared" si="0"/>
        <v>0</v>
      </c>
    </row>
    <row r="61" spans="1:5" ht="12.75">
      <c r="A61" s="8">
        <v>21050000</v>
      </c>
      <c r="B61" s="8" t="s">
        <v>71</v>
      </c>
      <c r="C61" s="8">
        <v>211700</v>
      </c>
      <c r="D61" s="8">
        <v>74698.62</v>
      </c>
      <c r="E61" s="8">
        <f t="shared" si="0"/>
        <v>35.28512990080302</v>
      </c>
    </row>
    <row r="62" spans="1:5" ht="12.75">
      <c r="A62" s="8">
        <v>21080000</v>
      </c>
      <c r="B62" s="8" t="s">
        <v>72</v>
      </c>
      <c r="C62" s="8">
        <v>8000</v>
      </c>
      <c r="D62" s="8">
        <v>12745.6</v>
      </c>
      <c r="E62" s="8">
        <f t="shared" si="0"/>
        <v>159.32</v>
      </c>
    </row>
    <row r="63" spans="1:5" ht="12.75">
      <c r="A63" s="8">
        <v>21080900</v>
      </c>
      <c r="B63" s="8" t="s">
        <v>124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73</v>
      </c>
      <c r="C64" s="8">
        <v>8000</v>
      </c>
      <c r="D64" s="8">
        <v>12515.6</v>
      </c>
      <c r="E64" s="8">
        <f t="shared" si="0"/>
        <v>156.44500000000002</v>
      </c>
    </row>
    <row r="65" spans="1:5" ht="12.75">
      <c r="A65" s="8">
        <v>22000000</v>
      </c>
      <c r="B65" s="8" t="s">
        <v>74</v>
      </c>
      <c r="C65" s="8">
        <v>82710</v>
      </c>
      <c r="D65" s="8">
        <v>96176.79</v>
      </c>
      <c r="E65" s="8">
        <f t="shared" si="0"/>
        <v>116.28193688792166</v>
      </c>
    </row>
    <row r="66" spans="1:5" ht="12.75">
      <c r="A66" s="8">
        <v>22080000</v>
      </c>
      <c r="B66" s="8" t="s">
        <v>75</v>
      </c>
      <c r="C66" s="8">
        <v>80050</v>
      </c>
      <c r="D66" s="8">
        <v>84847.64</v>
      </c>
      <c r="E66" s="8">
        <f t="shared" si="0"/>
        <v>105.99330418488444</v>
      </c>
    </row>
    <row r="67" spans="1:5" ht="12.75">
      <c r="A67" s="8">
        <v>22080400</v>
      </c>
      <c r="B67" s="8" t="s">
        <v>76</v>
      </c>
      <c r="C67" s="8">
        <v>80050</v>
      </c>
      <c r="D67" s="8">
        <v>84847.64</v>
      </c>
      <c r="E67" s="8">
        <f t="shared" si="0"/>
        <v>105.99330418488444</v>
      </c>
    </row>
    <row r="68" spans="1:5" ht="12.75">
      <c r="A68" s="8">
        <v>22090000</v>
      </c>
      <c r="B68" s="8" t="s">
        <v>77</v>
      </c>
      <c r="C68" s="8">
        <v>2660</v>
      </c>
      <c r="D68" s="8">
        <v>7873.52</v>
      </c>
      <c r="E68" s="8">
        <f t="shared" si="0"/>
        <v>295.996992481203</v>
      </c>
    </row>
    <row r="69" spans="1:5" ht="12.75">
      <c r="A69" s="8">
        <v>22090100</v>
      </c>
      <c r="B69" s="8" t="s">
        <v>78</v>
      </c>
      <c r="C69" s="8">
        <v>460</v>
      </c>
      <c r="D69" s="8">
        <v>3474.13</v>
      </c>
      <c r="E69" s="8">
        <f t="shared" si="0"/>
        <v>755.2456521739131</v>
      </c>
    </row>
    <row r="70" spans="1:5" ht="12.75">
      <c r="A70" s="8">
        <v>22090200</v>
      </c>
      <c r="B70" s="8" t="s">
        <v>114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79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80</v>
      </c>
      <c r="C72" s="8">
        <v>2200</v>
      </c>
      <c r="D72" s="8">
        <v>3795.89</v>
      </c>
      <c r="E72" s="8">
        <f aca="true" t="shared" si="1" ref="E72:E96">IF(C72=0,0,D72/C72*100)</f>
        <v>172.54045454545454</v>
      </c>
    </row>
    <row r="73" spans="1:5" ht="12.75">
      <c r="A73" s="8">
        <v>22130000</v>
      </c>
      <c r="B73" s="8" t="s">
        <v>81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82</v>
      </c>
      <c r="C74" s="8">
        <v>9000</v>
      </c>
      <c r="D74" s="8">
        <v>-47546.04</v>
      </c>
      <c r="E74" s="8">
        <f t="shared" si="1"/>
        <v>-528.2893333333333</v>
      </c>
    </row>
    <row r="75" spans="1:5" ht="12.75">
      <c r="A75" s="8">
        <v>24060000</v>
      </c>
      <c r="B75" s="8" t="s">
        <v>72</v>
      </c>
      <c r="C75" s="8">
        <v>9000</v>
      </c>
      <c r="D75" s="8">
        <v>-47546.04</v>
      </c>
      <c r="E75" s="8">
        <f t="shared" si="1"/>
        <v>-528.2893333333333</v>
      </c>
    </row>
    <row r="76" spans="1:5" ht="12.75">
      <c r="A76" s="8">
        <v>24060300</v>
      </c>
      <c r="B76" s="8" t="s">
        <v>72</v>
      </c>
      <c r="C76" s="8">
        <v>9000</v>
      </c>
      <c r="D76" s="8">
        <v>-47587.32</v>
      </c>
      <c r="E76" s="8">
        <f t="shared" si="1"/>
        <v>-528.748</v>
      </c>
    </row>
    <row r="77" spans="1:5" ht="12.75">
      <c r="A77" s="8">
        <v>24060600</v>
      </c>
      <c r="B77" s="8" t="s">
        <v>352</v>
      </c>
      <c r="C77" s="8">
        <v>0</v>
      </c>
      <c r="D77" s="8">
        <v>41.28</v>
      </c>
      <c r="E77" s="8">
        <f t="shared" si="1"/>
        <v>0</v>
      </c>
    </row>
    <row r="78" spans="1:5" ht="12.75">
      <c r="A78" s="8">
        <v>40000000</v>
      </c>
      <c r="B78" s="8" t="s">
        <v>83</v>
      </c>
      <c r="C78" s="8">
        <v>269478882</v>
      </c>
      <c r="D78" s="8">
        <v>261357159.62</v>
      </c>
      <c r="E78" s="8">
        <f t="shared" si="1"/>
        <v>96.98613771894749</v>
      </c>
    </row>
    <row r="79" spans="1:5" ht="12.75">
      <c r="A79" s="8">
        <v>41000000</v>
      </c>
      <c r="B79" s="8" t="s">
        <v>84</v>
      </c>
      <c r="C79" s="8">
        <v>269478882</v>
      </c>
      <c r="D79" s="8">
        <v>261357159.62</v>
      </c>
      <c r="E79" s="8">
        <f t="shared" si="1"/>
        <v>96.98613771894749</v>
      </c>
    </row>
    <row r="80" spans="1:5" ht="12.75">
      <c r="A80" s="8">
        <v>41020000</v>
      </c>
      <c r="B80" s="8" t="s">
        <v>85</v>
      </c>
      <c r="C80" s="8">
        <v>9592200</v>
      </c>
      <c r="D80" s="8">
        <v>9128866.67</v>
      </c>
      <c r="E80" s="8">
        <f t="shared" si="1"/>
        <v>95.16968651612768</v>
      </c>
    </row>
    <row r="81" spans="1:5" ht="12.75">
      <c r="A81" s="8">
        <v>41020100</v>
      </c>
      <c r="B81" s="8" t="s">
        <v>86</v>
      </c>
      <c r="C81" s="8">
        <v>7645000</v>
      </c>
      <c r="D81" s="8">
        <v>7181666.67</v>
      </c>
      <c r="E81" s="8">
        <f t="shared" si="1"/>
        <v>93.93939398299543</v>
      </c>
    </row>
    <row r="82" spans="1:5" ht="12.75">
      <c r="A82" s="8">
        <v>41020600</v>
      </c>
      <c r="B82" s="8" t="s">
        <v>309</v>
      </c>
      <c r="C82" s="8">
        <v>1947200</v>
      </c>
      <c r="D82" s="8">
        <v>1947200</v>
      </c>
      <c r="E82" s="8">
        <f t="shared" si="1"/>
        <v>100</v>
      </c>
    </row>
    <row r="83" spans="1:5" ht="12.75">
      <c r="A83" s="8">
        <v>41030000</v>
      </c>
      <c r="B83" s="8" t="s">
        <v>87</v>
      </c>
      <c r="C83" s="8">
        <v>259886682</v>
      </c>
      <c r="D83" s="8">
        <v>252228292.95</v>
      </c>
      <c r="E83" s="8">
        <f t="shared" si="1"/>
        <v>97.05318141312065</v>
      </c>
    </row>
    <row r="84" spans="1:5" ht="12.75">
      <c r="A84" s="8">
        <v>41030300</v>
      </c>
      <c r="B84" s="8" t="s">
        <v>88</v>
      </c>
      <c r="C84" s="8">
        <v>72386</v>
      </c>
      <c r="D84" s="8">
        <v>72386</v>
      </c>
      <c r="E84" s="8">
        <f t="shared" si="1"/>
        <v>100</v>
      </c>
    </row>
    <row r="85" spans="1:5" ht="12.75">
      <c r="A85" s="8">
        <v>41030600</v>
      </c>
      <c r="B85" s="8" t="s">
        <v>89</v>
      </c>
      <c r="C85" s="8">
        <v>86906493</v>
      </c>
      <c r="D85" s="8">
        <v>84329522</v>
      </c>
      <c r="E85" s="8">
        <f t="shared" si="1"/>
        <v>97.03477736697992</v>
      </c>
    </row>
    <row r="86" spans="1:5" ht="12.75">
      <c r="A86" s="8">
        <v>41030800</v>
      </c>
      <c r="B86" s="8" t="s">
        <v>90</v>
      </c>
      <c r="C86" s="8">
        <v>21513575</v>
      </c>
      <c r="D86" s="8">
        <v>16877005.08</v>
      </c>
      <c r="E86" s="8">
        <f t="shared" si="1"/>
        <v>78.44816623922335</v>
      </c>
    </row>
    <row r="87" spans="1:5" ht="12.75">
      <c r="A87" s="8">
        <v>41030900</v>
      </c>
      <c r="B87" s="8" t="s">
        <v>91</v>
      </c>
      <c r="C87" s="8">
        <v>1096734</v>
      </c>
      <c r="D87" s="8">
        <v>1049190</v>
      </c>
      <c r="E87" s="8">
        <f t="shared" si="1"/>
        <v>95.66494701541122</v>
      </c>
    </row>
    <row r="88" spans="1:5" ht="12.75">
      <c r="A88" s="8">
        <v>41031000</v>
      </c>
      <c r="B88" s="8" t="s">
        <v>92</v>
      </c>
      <c r="C88" s="8">
        <v>728113</v>
      </c>
      <c r="D88" s="8">
        <v>728113</v>
      </c>
      <c r="E88" s="8">
        <f t="shared" si="1"/>
        <v>100</v>
      </c>
    </row>
    <row r="89" spans="1:5" ht="12.75">
      <c r="A89" s="8">
        <v>41033900</v>
      </c>
      <c r="B89" s="8" t="s">
        <v>93</v>
      </c>
      <c r="C89" s="8">
        <v>71462400</v>
      </c>
      <c r="D89" s="8">
        <v>71462400</v>
      </c>
      <c r="E89" s="8">
        <f t="shared" si="1"/>
        <v>100</v>
      </c>
    </row>
    <row r="90" spans="1:5" ht="12.75">
      <c r="A90" s="8">
        <v>41034200</v>
      </c>
      <c r="B90" s="8" t="s">
        <v>94</v>
      </c>
      <c r="C90" s="8">
        <v>44265700</v>
      </c>
      <c r="D90" s="8">
        <v>44265700</v>
      </c>
      <c r="E90" s="8">
        <f t="shared" si="1"/>
        <v>100</v>
      </c>
    </row>
    <row r="91" spans="1:5" ht="12.75">
      <c r="A91" s="8">
        <v>41035000</v>
      </c>
      <c r="B91" s="8" t="s">
        <v>95</v>
      </c>
      <c r="C91" s="8">
        <v>28621142</v>
      </c>
      <c r="D91" s="8">
        <v>28249101.02</v>
      </c>
      <c r="E91" s="8">
        <f t="shared" si="1"/>
        <v>98.70011832511784</v>
      </c>
    </row>
    <row r="92" spans="1:5" ht="12.75">
      <c r="A92" s="8">
        <v>41035800</v>
      </c>
      <c r="B92" s="8" t="s">
        <v>96</v>
      </c>
      <c r="C92" s="8">
        <v>535823</v>
      </c>
      <c r="D92" s="8">
        <v>535696</v>
      </c>
      <c r="E92" s="8">
        <f t="shared" si="1"/>
        <v>99.97629814323014</v>
      </c>
    </row>
    <row r="93" spans="1:5" ht="12.75">
      <c r="A93" s="8">
        <v>41036100</v>
      </c>
      <c r="B93" s="8" t="s">
        <v>310</v>
      </c>
      <c r="C93" s="8">
        <v>345300</v>
      </c>
      <c r="D93" s="8">
        <v>345300</v>
      </c>
      <c r="E93" s="8">
        <f t="shared" si="1"/>
        <v>100</v>
      </c>
    </row>
    <row r="94" spans="1:5" ht="12.75">
      <c r="A94" s="8">
        <v>41037000</v>
      </c>
      <c r="B94" s="8" t="s">
        <v>308</v>
      </c>
      <c r="C94" s="8">
        <v>4339016</v>
      </c>
      <c r="D94" s="8">
        <v>4313879.85</v>
      </c>
      <c r="E94" s="8">
        <f t="shared" si="1"/>
        <v>99.42069469206842</v>
      </c>
    </row>
    <row r="95" spans="1:5" ht="12.75">
      <c r="A95" s="9" t="s">
        <v>97</v>
      </c>
      <c r="B95" s="9"/>
      <c r="C95" s="9">
        <v>97434589</v>
      </c>
      <c r="D95" s="9">
        <v>116094424.11999999</v>
      </c>
      <c r="E95" s="9">
        <f t="shared" si="1"/>
        <v>119.15114058725078</v>
      </c>
    </row>
    <row r="96" spans="1:5" ht="12.75">
      <c r="A96" s="9" t="s">
        <v>98</v>
      </c>
      <c r="B96" s="9"/>
      <c r="C96" s="9">
        <v>366913471</v>
      </c>
      <c r="D96" s="9">
        <v>377451583.74</v>
      </c>
      <c r="E96" s="9">
        <f t="shared" si="1"/>
        <v>102.8720975305919</v>
      </c>
    </row>
    <row r="97" s="19" customFormat="1" ht="12.75">
      <c r="A97" s="19" t="s">
        <v>353</v>
      </c>
    </row>
    <row r="98" spans="1:5" ht="12.75">
      <c r="A98" s="7" t="s">
        <v>2</v>
      </c>
      <c r="B98" s="7" t="s">
        <v>18</v>
      </c>
      <c r="C98" s="7" t="s">
        <v>19</v>
      </c>
      <c r="D98" s="7" t="s">
        <v>20</v>
      </c>
      <c r="E98" s="7" t="s">
        <v>21</v>
      </c>
    </row>
    <row r="99" spans="1:5" ht="12.75">
      <c r="A99" s="8">
        <v>10000000</v>
      </c>
      <c r="B99" s="8" t="s">
        <v>22</v>
      </c>
      <c r="C99" s="8">
        <v>0</v>
      </c>
      <c r="D99" s="8">
        <v>-27862.3</v>
      </c>
      <c r="E99" s="8">
        <f aca="true" t="shared" si="2" ref="E99:E130">IF(C99=0,0,D99/C99*100)</f>
        <v>0</v>
      </c>
    </row>
    <row r="100" spans="1:5" ht="12.75">
      <c r="A100" s="8">
        <v>18000000</v>
      </c>
      <c r="B100" s="8" t="s">
        <v>39</v>
      </c>
      <c r="C100" s="8">
        <v>0</v>
      </c>
      <c r="D100" s="8">
        <v>-27862.3</v>
      </c>
      <c r="E100" s="8">
        <f t="shared" si="2"/>
        <v>0</v>
      </c>
    </row>
    <row r="101" spans="1:5" ht="12.75">
      <c r="A101" s="8">
        <v>18040000</v>
      </c>
      <c r="B101" s="8" t="s">
        <v>52</v>
      </c>
      <c r="C101" s="8">
        <v>0</v>
      </c>
      <c r="D101" s="8">
        <v>-27862.3</v>
      </c>
      <c r="E101" s="8">
        <f t="shared" si="2"/>
        <v>0</v>
      </c>
    </row>
    <row r="102" spans="1:5" ht="12.75">
      <c r="A102" s="8">
        <v>18041500</v>
      </c>
      <c r="B102" s="8" t="s">
        <v>115</v>
      </c>
      <c r="C102" s="8">
        <v>0</v>
      </c>
      <c r="D102" s="8">
        <v>-27862.3</v>
      </c>
      <c r="E102" s="8">
        <f t="shared" si="2"/>
        <v>0</v>
      </c>
    </row>
    <row r="103" spans="1:5" ht="12.75">
      <c r="A103" s="8">
        <v>20000000</v>
      </c>
      <c r="B103" s="8" t="s">
        <v>69</v>
      </c>
      <c r="C103" s="8">
        <v>3206031.666666667</v>
      </c>
      <c r="D103" s="8">
        <v>340547.49</v>
      </c>
      <c r="E103" s="8">
        <f t="shared" si="2"/>
        <v>10.622087533965924</v>
      </c>
    </row>
    <row r="104" spans="1:5" ht="12.75">
      <c r="A104" s="8">
        <v>21000000</v>
      </c>
      <c r="B104" s="8" t="s">
        <v>70</v>
      </c>
      <c r="C104" s="8">
        <v>142000</v>
      </c>
      <c r="D104" s="8">
        <v>166490.25</v>
      </c>
      <c r="E104" s="8">
        <f t="shared" si="2"/>
        <v>117.24665492957746</v>
      </c>
    </row>
    <row r="105" spans="1:5" ht="12.75">
      <c r="A105" s="8">
        <v>21110000</v>
      </c>
      <c r="B105" s="8" t="s">
        <v>99</v>
      </c>
      <c r="C105" s="8">
        <v>142000</v>
      </c>
      <c r="D105" s="8">
        <v>166490.25</v>
      </c>
      <c r="E105" s="8">
        <f t="shared" si="2"/>
        <v>117.24665492957746</v>
      </c>
    </row>
    <row r="106" spans="1:5" ht="12.75">
      <c r="A106" s="8">
        <v>24000000</v>
      </c>
      <c r="B106" s="8" t="s">
        <v>82</v>
      </c>
      <c r="C106" s="8">
        <v>0</v>
      </c>
      <c r="D106" s="8">
        <v>174057.24</v>
      </c>
      <c r="E106" s="8">
        <f t="shared" si="2"/>
        <v>0</v>
      </c>
    </row>
    <row r="107" spans="1:5" ht="12.75">
      <c r="A107" s="8">
        <v>24060000</v>
      </c>
      <c r="B107" s="8" t="s">
        <v>72</v>
      </c>
      <c r="C107" s="8">
        <v>0</v>
      </c>
      <c r="D107" s="8">
        <v>1372.32</v>
      </c>
      <c r="E107" s="8">
        <f t="shared" si="2"/>
        <v>0</v>
      </c>
    </row>
    <row r="108" spans="1:5" ht="12.75">
      <c r="A108" s="8">
        <v>24062100</v>
      </c>
      <c r="B108" s="8" t="s">
        <v>116</v>
      </c>
      <c r="C108" s="8">
        <v>0</v>
      </c>
      <c r="D108" s="8">
        <v>1372.32</v>
      </c>
      <c r="E108" s="8">
        <f t="shared" si="2"/>
        <v>0</v>
      </c>
    </row>
    <row r="109" spans="1:5" ht="12.75">
      <c r="A109" s="8">
        <v>24170000</v>
      </c>
      <c r="B109" s="8" t="s">
        <v>117</v>
      </c>
      <c r="C109" s="8">
        <v>0</v>
      </c>
      <c r="D109" s="8">
        <v>172684.92</v>
      </c>
      <c r="E109" s="8">
        <f t="shared" si="2"/>
        <v>0</v>
      </c>
    </row>
    <row r="110" spans="1:5" ht="12.75">
      <c r="A110" s="8">
        <v>25000000</v>
      </c>
      <c r="B110" s="8" t="s">
        <v>100</v>
      </c>
      <c r="C110" s="8">
        <v>3064031.666666667</v>
      </c>
      <c r="D110" s="8">
        <v>0</v>
      </c>
      <c r="E110" s="8">
        <f t="shared" si="2"/>
        <v>0</v>
      </c>
    </row>
    <row r="111" spans="1:5" ht="12.75">
      <c r="A111" s="8">
        <v>25010000</v>
      </c>
      <c r="B111" s="8" t="s">
        <v>101</v>
      </c>
      <c r="C111" s="8">
        <v>3064031.666666667</v>
      </c>
      <c r="D111" s="8">
        <v>0</v>
      </c>
      <c r="E111" s="8">
        <f t="shared" si="2"/>
        <v>0</v>
      </c>
    </row>
    <row r="112" spans="1:5" ht="12.75">
      <c r="A112" s="8">
        <v>25010100</v>
      </c>
      <c r="B112" s="8" t="s">
        <v>102</v>
      </c>
      <c r="C112" s="8">
        <v>2735084.916666667</v>
      </c>
      <c r="D112" s="8">
        <v>0</v>
      </c>
      <c r="E112" s="8">
        <f t="shared" si="2"/>
        <v>0</v>
      </c>
    </row>
    <row r="113" spans="1:5" ht="12.75">
      <c r="A113" s="8">
        <v>25010200</v>
      </c>
      <c r="B113" s="8" t="s">
        <v>103</v>
      </c>
      <c r="C113" s="8">
        <v>41736.75</v>
      </c>
      <c r="D113" s="8">
        <v>0</v>
      </c>
      <c r="E113" s="8">
        <f t="shared" si="2"/>
        <v>0</v>
      </c>
    </row>
    <row r="114" spans="1:5" ht="12.75">
      <c r="A114" s="8">
        <v>25010300</v>
      </c>
      <c r="B114" s="8" t="s">
        <v>104</v>
      </c>
      <c r="C114" s="8">
        <v>279815.25</v>
      </c>
      <c r="D114" s="8">
        <v>0</v>
      </c>
      <c r="E114" s="8">
        <f t="shared" si="2"/>
        <v>0</v>
      </c>
    </row>
    <row r="115" spans="1:5" ht="12.75">
      <c r="A115" s="8">
        <v>25010400</v>
      </c>
      <c r="B115" s="8" t="s">
        <v>105</v>
      </c>
      <c r="C115" s="8">
        <v>7394.75</v>
      </c>
      <c r="D115" s="8">
        <v>0</v>
      </c>
      <c r="E115" s="8">
        <f t="shared" si="2"/>
        <v>0</v>
      </c>
    </row>
    <row r="116" spans="1:5" ht="12.75">
      <c r="A116" s="8">
        <v>30000000</v>
      </c>
      <c r="B116" s="8" t="s">
        <v>106</v>
      </c>
      <c r="C116" s="8">
        <v>2790092</v>
      </c>
      <c r="D116" s="8">
        <v>3280984.43</v>
      </c>
      <c r="E116" s="8">
        <f t="shared" si="2"/>
        <v>117.59413058780859</v>
      </c>
    </row>
    <row r="117" spans="1:5" ht="12.75">
      <c r="A117" s="8">
        <v>31000000</v>
      </c>
      <c r="B117" s="8" t="s">
        <v>107</v>
      </c>
      <c r="C117" s="8">
        <v>778810</v>
      </c>
      <c r="D117" s="8">
        <v>788906.21</v>
      </c>
      <c r="E117" s="8">
        <f t="shared" si="2"/>
        <v>101.2963636830549</v>
      </c>
    </row>
    <row r="118" spans="1:5" ht="12.75">
      <c r="A118" s="8">
        <v>31030000</v>
      </c>
      <c r="B118" s="8" t="s">
        <v>108</v>
      </c>
      <c r="C118" s="8">
        <v>778810</v>
      </c>
      <c r="D118" s="8">
        <v>788906.21</v>
      </c>
      <c r="E118" s="8">
        <f t="shared" si="2"/>
        <v>101.2963636830549</v>
      </c>
    </row>
    <row r="119" spans="1:5" ht="12.75">
      <c r="A119" s="8">
        <v>33000000</v>
      </c>
      <c r="B119" s="8" t="s">
        <v>118</v>
      </c>
      <c r="C119" s="8">
        <v>2011282</v>
      </c>
      <c r="D119" s="8">
        <v>2492078.22</v>
      </c>
      <c r="E119" s="8">
        <f t="shared" si="2"/>
        <v>123.90496310313523</v>
      </c>
    </row>
    <row r="120" spans="1:5" ht="12.75">
      <c r="A120" s="8">
        <v>33010000</v>
      </c>
      <c r="B120" s="8" t="s">
        <v>119</v>
      </c>
      <c r="C120" s="8">
        <v>2011282</v>
      </c>
      <c r="D120" s="8">
        <v>2492078.22</v>
      </c>
      <c r="E120" s="8">
        <f t="shared" si="2"/>
        <v>123.90496310313523</v>
      </c>
    </row>
    <row r="121" spans="1:5" ht="12.75">
      <c r="A121" s="8">
        <v>33010100</v>
      </c>
      <c r="B121" s="8" t="s">
        <v>120</v>
      </c>
      <c r="C121" s="8">
        <v>1921282</v>
      </c>
      <c r="D121" s="8">
        <v>2305954.88</v>
      </c>
      <c r="E121" s="8">
        <f t="shared" si="2"/>
        <v>120.02167719262451</v>
      </c>
    </row>
    <row r="122" spans="1:5" ht="12.75">
      <c r="A122" s="8">
        <v>33010400</v>
      </c>
      <c r="B122" s="8" t="s">
        <v>121</v>
      </c>
      <c r="C122" s="8">
        <v>90000</v>
      </c>
      <c r="D122" s="8">
        <v>186123.34</v>
      </c>
      <c r="E122" s="8">
        <f t="shared" si="2"/>
        <v>206.80371111111108</v>
      </c>
    </row>
    <row r="123" spans="1:5" ht="12.75">
      <c r="A123" s="8">
        <v>40000000</v>
      </c>
      <c r="B123" s="8" t="s">
        <v>83</v>
      </c>
      <c r="C123" s="8">
        <v>10617242.6</v>
      </c>
      <c r="D123" s="8">
        <v>9977242.5</v>
      </c>
      <c r="E123" s="8">
        <f t="shared" si="2"/>
        <v>93.97206860470534</v>
      </c>
    </row>
    <row r="124" spans="1:5" ht="12.75">
      <c r="A124" s="8">
        <v>41000000</v>
      </c>
      <c r="B124" s="8" t="s">
        <v>84</v>
      </c>
      <c r="C124" s="8">
        <v>10617242.6</v>
      </c>
      <c r="D124" s="8">
        <v>9977242.5</v>
      </c>
      <c r="E124" s="8">
        <f t="shared" si="2"/>
        <v>93.97206860470534</v>
      </c>
    </row>
    <row r="125" spans="1:5" ht="12.75">
      <c r="A125" s="8">
        <v>41030000</v>
      </c>
      <c r="B125" s="8" t="s">
        <v>87</v>
      </c>
      <c r="C125" s="8">
        <v>10617242.6</v>
      </c>
      <c r="D125" s="8">
        <v>9977242.5</v>
      </c>
      <c r="E125" s="8">
        <f t="shared" si="2"/>
        <v>93.97206860470534</v>
      </c>
    </row>
    <row r="126" spans="1:5" ht="12.75">
      <c r="A126" s="8">
        <v>41035000</v>
      </c>
      <c r="B126" s="8" t="s">
        <v>95</v>
      </c>
      <c r="C126" s="8">
        <v>10617242.6</v>
      </c>
      <c r="D126" s="8">
        <v>9977242.5</v>
      </c>
      <c r="E126" s="8">
        <f t="shared" si="2"/>
        <v>93.97206860470534</v>
      </c>
    </row>
    <row r="127" spans="1:5" ht="12.75">
      <c r="A127" s="8">
        <v>50000000</v>
      </c>
      <c r="B127" s="8" t="s">
        <v>122</v>
      </c>
      <c r="C127" s="8">
        <v>409831</v>
      </c>
      <c r="D127" s="8">
        <v>469795.68</v>
      </c>
      <c r="E127" s="8">
        <f t="shared" si="2"/>
        <v>114.63156276611579</v>
      </c>
    </row>
    <row r="128" spans="1:5" ht="12.75">
      <c r="A128" s="8">
        <v>50110000</v>
      </c>
      <c r="B128" s="8" t="s">
        <v>123</v>
      </c>
      <c r="C128" s="8">
        <v>409831</v>
      </c>
      <c r="D128" s="8">
        <v>469795.68</v>
      </c>
      <c r="E128" s="8">
        <f t="shared" si="2"/>
        <v>114.63156276611579</v>
      </c>
    </row>
    <row r="129" spans="1:5" ht="12.75">
      <c r="A129" s="9" t="s">
        <v>97</v>
      </c>
      <c r="B129" s="9"/>
      <c r="C129" s="9">
        <v>6405954.666666667</v>
      </c>
      <c r="D129" s="9">
        <v>4063465.3</v>
      </c>
      <c r="E129" s="9">
        <f t="shared" si="2"/>
        <v>63.43262653955715</v>
      </c>
    </row>
    <row r="130" spans="1:5" ht="12.75">
      <c r="A130" s="9" t="s">
        <v>98</v>
      </c>
      <c r="B130" s="9"/>
      <c r="C130" s="9">
        <v>17023197.266666666</v>
      </c>
      <c r="D130" s="9">
        <v>14040707.8</v>
      </c>
      <c r="E130" s="9">
        <f t="shared" si="2"/>
        <v>82.4798513466873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311</v>
      </c>
    </row>
    <row r="2" spans="1:12" ht="18">
      <c r="A2" s="16" t="s">
        <v>314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9" customFormat="1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t="s">
        <v>315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316</v>
      </c>
      <c r="B6" s="11" t="s">
        <v>317</v>
      </c>
      <c r="C6" s="12">
        <v>16362621</v>
      </c>
      <c r="D6" s="12">
        <v>18099084</v>
      </c>
      <c r="E6" s="12">
        <v>16627449</v>
      </c>
      <c r="F6" s="12">
        <v>14093900.230000002</v>
      </c>
      <c r="G6" s="12">
        <v>0</v>
      </c>
      <c r="H6" s="12">
        <v>13972675.240000004</v>
      </c>
      <c r="I6" s="12">
        <v>121224.99</v>
      </c>
      <c r="J6" s="12">
        <v>60198.74</v>
      </c>
      <c r="K6" s="12">
        <f aca="true" t="shared" si="0" ref="K6:K69">E6-F6</f>
        <v>2533548.7699999977</v>
      </c>
      <c r="L6" s="12">
        <f aca="true" t="shared" si="1" ref="L6:L69">D6-F6</f>
        <v>4005183.7699999977</v>
      </c>
      <c r="M6" s="12">
        <f aca="true" t="shared" si="2" ref="M6:M69">IF(E6=0,0,(F6/E6)*100)</f>
        <v>84.76285345996251</v>
      </c>
      <c r="N6" s="12">
        <f aca="true" t="shared" si="3" ref="N6:N69">D6-H6</f>
        <v>4126408.759999996</v>
      </c>
      <c r="O6" s="12">
        <f aca="true" t="shared" si="4" ref="O6:O69">E6-H6</f>
        <v>2654773.759999996</v>
      </c>
      <c r="P6" s="12">
        <f aca="true" t="shared" si="5" ref="P6:P69">IF(E6=0,0,(H6/E6)*100)</f>
        <v>84.03378798515637</v>
      </c>
    </row>
    <row r="7" spans="1:16" ht="12.75">
      <c r="A7" s="4" t="s">
        <v>126</v>
      </c>
      <c r="B7" s="5" t="s">
        <v>127</v>
      </c>
      <c r="C7" s="6">
        <v>16362621</v>
      </c>
      <c r="D7" s="6">
        <v>18099084</v>
      </c>
      <c r="E7" s="6">
        <v>16627449</v>
      </c>
      <c r="F7" s="6">
        <v>14093900.230000002</v>
      </c>
      <c r="G7" s="6">
        <v>0</v>
      </c>
      <c r="H7" s="6">
        <v>13972675.240000004</v>
      </c>
      <c r="I7" s="6">
        <v>121224.99</v>
      </c>
      <c r="J7" s="6">
        <v>60198.74</v>
      </c>
      <c r="K7" s="6">
        <f t="shared" si="0"/>
        <v>2533548.7699999977</v>
      </c>
      <c r="L7" s="6">
        <f t="shared" si="1"/>
        <v>4005183.7699999977</v>
      </c>
      <c r="M7" s="6">
        <f t="shared" si="2"/>
        <v>84.76285345996251</v>
      </c>
      <c r="N7" s="6">
        <f t="shared" si="3"/>
        <v>4126408.759999996</v>
      </c>
      <c r="O7" s="6">
        <f t="shared" si="4"/>
        <v>2654773.759999996</v>
      </c>
      <c r="P7" s="6">
        <f t="shared" si="5"/>
        <v>84.03378798515637</v>
      </c>
    </row>
    <row r="8" spans="1:16" ht="25.5">
      <c r="A8" s="10" t="s">
        <v>318</v>
      </c>
      <c r="B8" s="11" t="s">
        <v>319</v>
      </c>
      <c r="C8" s="12">
        <v>650228</v>
      </c>
      <c r="D8" s="12">
        <v>660228</v>
      </c>
      <c r="E8" s="12">
        <v>607077</v>
      </c>
      <c r="F8" s="12">
        <v>556800.83</v>
      </c>
      <c r="G8" s="12">
        <v>0</v>
      </c>
      <c r="H8" s="12">
        <v>556800.83</v>
      </c>
      <c r="I8" s="12">
        <v>0</v>
      </c>
      <c r="J8" s="12">
        <v>0</v>
      </c>
      <c r="K8" s="12">
        <f t="shared" si="0"/>
        <v>50276.17000000004</v>
      </c>
      <c r="L8" s="12">
        <f t="shared" si="1"/>
        <v>103427.17000000004</v>
      </c>
      <c r="M8" s="12">
        <f t="shared" si="2"/>
        <v>91.71832074020264</v>
      </c>
      <c r="N8" s="12">
        <f t="shared" si="3"/>
        <v>103427.17000000004</v>
      </c>
      <c r="O8" s="12">
        <f t="shared" si="4"/>
        <v>50276.17000000004</v>
      </c>
      <c r="P8" s="12">
        <f t="shared" si="5"/>
        <v>91.71832074020264</v>
      </c>
    </row>
    <row r="9" spans="1:16" ht="12.75">
      <c r="A9" s="4" t="s">
        <v>128</v>
      </c>
      <c r="B9" s="5" t="s">
        <v>129</v>
      </c>
      <c r="C9" s="6">
        <v>650228</v>
      </c>
      <c r="D9" s="6">
        <v>660228</v>
      </c>
      <c r="E9" s="6">
        <v>607077</v>
      </c>
      <c r="F9" s="6">
        <v>556800.83</v>
      </c>
      <c r="G9" s="6">
        <v>0</v>
      </c>
      <c r="H9" s="6">
        <v>556800.83</v>
      </c>
      <c r="I9" s="6">
        <v>0</v>
      </c>
      <c r="J9" s="6">
        <v>0</v>
      </c>
      <c r="K9" s="6">
        <f t="shared" si="0"/>
        <v>50276.17000000004</v>
      </c>
      <c r="L9" s="6">
        <f t="shared" si="1"/>
        <v>103427.17000000004</v>
      </c>
      <c r="M9" s="6">
        <f t="shared" si="2"/>
        <v>91.71832074020264</v>
      </c>
      <c r="N9" s="6">
        <f t="shared" si="3"/>
        <v>103427.17000000004</v>
      </c>
      <c r="O9" s="6">
        <f t="shared" si="4"/>
        <v>50276.17000000004</v>
      </c>
      <c r="P9" s="6">
        <f t="shared" si="5"/>
        <v>91.71832074020264</v>
      </c>
    </row>
    <row r="10" spans="1:16" ht="12.75">
      <c r="A10" s="10" t="s">
        <v>320</v>
      </c>
      <c r="B10" s="11" t="s">
        <v>321</v>
      </c>
      <c r="C10" s="12">
        <v>100492009</v>
      </c>
      <c r="D10" s="12">
        <v>106380847</v>
      </c>
      <c r="E10" s="12">
        <v>98299973</v>
      </c>
      <c r="F10" s="12">
        <v>86871708.09999998</v>
      </c>
      <c r="G10" s="12">
        <v>0</v>
      </c>
      <c r="H10" s="12">
        <v>86238989.93999994</v>
      </c>
      <c r="I10" s="12">
        <v>632718.16</v>
      </c>
      <c r="J10" s="12">
        <v>146810.06</v>
      </c>
      <c r="K10" s="12">
        <f t="shared" si="0"/>
        <v>11428264.90000002</v>
      </c>
      <c r="L10" s="12">
        <f t="shared" si="1"/>
        <v>19509138.90000002</v>
      </c>
      <c r="M10" s="12">
        <f t="shared" si="2"/>
        <v>88.37409151679012</v>
      </c>
      <c r="N10" s="12">
        <f t="shared" si="3"/>
        <v>20141857.060000062</v>
      </c>
      <c r="O10" s="12">
        <f t="shared" si="4"/>
        <v>12060983.060000062</v>
      </c>
      <c r="P10" s="12">
        <f t="shared" si="5"/>
        <v>87.73043095342452</v>
      </c>
    </row>
    <row r="11" spans="1:16" ht="12.75">
      <c r="A11" s="4" t="s">
        <v>130</v>
      </c>
      <c r="B11" s="5" t="s">
        <v>131</v>
      </c>
      <c r="C11" s="6">
        <v>16515300</v>
      </c>
      <c r="D11" s="6">
        <v>18180230</v>
      </c>
      <c r="E11" s="6">
        <v>17422166</v>
      </c>
      <c r="F11" s="6">
        <v>14977625.790000007</v>
      </c>
      <c r="G11" s="6">
        <v>0</v>
      </c>
      <c r="H11" s="6">
        <v>14937212.430000005</v>
      </c>
      <c r="I11" s="6">
        <v>40413.36</v>
      </c>
      <c r="J11" s="6">
        <v>14121.53</v>
      </c>
      <c r="K11" s="6">
        <f t="shared" si="0"/>
        <v>2444540.2099999934</v>
      </c>
      <c r="L11" s="6">
        <f t="shared" si="1"/>
        <v>3202604.2099999934</v>
      </c>
      <c r="M11" s="6">
        <f t="shared" si="2"/>
        <v>85.96879280107885</v>
      </c>
      <c r="N11" s="6">
        <f t="shared" si="3"/>
        <v>3243017.5699999947</v>
      </c>
      <c r="O11" s="6">
        <f t="shared" si="4"/>
        <v>2484953.5699999947</v>
      </c>
      <c r="P11" s="6">
        <f t="shared" si="5"/>
        <v>85.73682761374221</v>
      </c>
    </row>
    <row r="12" spans="1:16" ht="38.25">
      <c r="A12" s="4" t="s">
        <v>132</v>
      </c>
      <c r="B12" s="5" t="s">
        <v>133</v>
      </c>
      <c r="C12" s="6">
        <v>77835766</v>
      </c>
      <c r="D12" s="6">
        <v>81466982</v>
      </c>
      <c r="E12" s="6">
        <v>74596346</v>
      </c>
      <c r="F12" s="6">
        <v>66322240.03</v>
      </c>
      <c r="G12" s="6">
        <v>0</v>
      </c>
      <c r="H12" s="6">
        <v>65765399.12</v>
      </c>
      <c r="I12" s="6">
        <v>556840.91</v>
      </c>
      <c r="J12" s="6">
        <v>87590.3</v>
      </c>
      <c r="K12" s="6">
        <f t="shared" si="0"/>
        <v>8274105.969999999</v>
      </c>
      <c r="L12" s="6">
        <f t="shared" si="1"/>
        <v>15144741.969999999</v>
      </c>
      <c r="M12" s="6">
        <f t="shared" si="2"/>
        <v>88.90816184213635</v>
      </c>
      <c r="N12" s="6">
        <f t="shared" si="3"/>
        <v>15701582.880000003</v>
      </c>
      <c r="O12" s="6">
        <f t="shared" si="4"/>
        <v>8830946.880000003</v>
      </c>
      <c r="P12" s="6">
        <f t="shared" si="5"/>
        <v>88.1616897428193</v>
      </c>
    </row>
    <row r="13" spans="1:16" ht="12.75">
      <c r="A13" s="4" t="s">
        <v>134</v>
      </c>
      <c r="B13" s="5" t="s">
        <v>135</v>
      </c>
      <c r="C13" s="6">
        <v>1827580</v>
      </c>
      <c r="D13" s="6">
        <v>1892166</v>
      </c>
      <c r="E13" s="6">
        <v>1746588</v>
      </c>
      <c r="F13" s="6">
        <v>1553286.49</v>
      </c>
      <c r="G13" s="6">
        <v>0</v>
      </c>
      <c r="H13" s="6">
        <v>1548823.61</v>
      </c>
      <c r="I13" s="6">
        <v>4462.88</v>
      </c>
      <c r="J13" s="6">
        <v>2894.9</v>
      </c>
      <c r="K13" s="6">
        <f t="shared" si="0"/>
        <v>193301.51</v>
      </c>
      <c r="L13" s="6">
        <f t="shared" si="1"/>
        <v>338879.51</v>
      </c>
      <c r="M13" s="6">
        <f t="shared" si="2"/>
        <v>88.9326212020236</v>
      </c>
      <c r="N13" s="6">
        <f t="shared" si="3"/>
        <v>343342.3899999999</v>
      </c>
      <c r="O13" s="6">
        <f t="shared" si="4"/>
        <v>197764.3899999999</v>
      </c>
      <c r="P13" s="6">
        <f t="shared" si="5"/>
        <v>88.67710129692865</v>
      </c>
    </row>
    <row r="14" spans="1:16" ht="25.5">
      <c r="A14" s="4" t="s">
        <v>136</v>
      </c>
      <c r="B14" s="5" t="s">
        <v>137</v>
      </c>
      <c r="C14" s="6">
        <v>1200000</v>
      </c>
      <c r="D14" s="6">
        <v>1269050</v>
      </c>
      <c r="E14" s="6">
        <v>1165910</v>
      </c>
      <c r="F14" s="6">
        <v>1080866.12</v>
      </c>
      <c r="G14" s="6">
        <v>0</v>
      </c>
      <c r="H14" s="6">
        <v>1057641.51</v>
      </c>
      <c r="I14" s="6">
        <v>23224.61</v>
      </c>
      <c r="J14" s="6">
        <v>22650.86</v>
      </c>
      <c r="K14" s="6">
        <f t="shared" si="0"/>
        <v>85043.87999999989</v>
      </c>
      <c r="L14" s="6">
        <f t="shared" si="1"/>
        <v>188183.8799999999</v>
      </c>
      <c r="M14" s="6">
        <f t="shared" si="2"/>
        <v>92.7057937576657</v>
      </c>
      <c r="N14" s="6">
        <f t="shared" si="3"/>
        <v>211408.49</v>
      </c>
      <c r="O14" s="6">
        <f t="shared" si="4"/>
        <v>108268.48999999999</v>
      </c>
      <c r="P14" s="6">
        <f t="shared" si="5"/>
        <v>90.71382096388228</v>
      </c>
    </row>
    <row r="15" spans="1:16" ht="12.75">
      <c r="A15" s="4" t="s">
        <v>138</v>
      </c>
      <c r="B15" s="5" t="s">
        <v>139</v>
      </c>
      <c r="C15" s="6">
        <v>32243</v>
      </c>
      <c r="D15" s="6">
        <v>73243</v>
      </c>
      <c r="E15" s="6">
        <v>72008</v>
      </c>
      <c r="F15" s="6">
        <v>62045.09</v>
      </c>
      <c r="G15" s="6">
        <v>0</v>
      </c>
      <c r="H15" s="6">
        <v>62045.09</v>
      </c>
      <c r="I15" s="6">
        <v>0</v>
      </c>
      <c r="J15" s="6">
        <v>0</v>
      </c>
      <c r="K15" s="6">
        <f t="shared" si="0"/>
        <v>9962.910000000003</v>
      </c>
      <c r="L15" s="6">
        <f t="shared" si="1"/>
        <v>11197.910000000003</v>
      </c>
      <c r="M15" s="6">
        <f t="shared" si="2"/>
        <v>86.1641623152983</v>
      </c>
      <c r="N15" s="6">
        <f t="shared" si="3"/>
        <v>11197.910000000003</v>
      </c>
      <c r="O15" s="6">
        <f t="shared" si="4"/>
        <v>9962.910000000003</v>
      </c>
      <c r="P15" s="6">
        <f t="shared" si="5"/>
        <v>86.1641623152983</v>
      </c>
    </row>
    <row r="16" spans="1:16" ht="12.75">
      <c r="A16" s="4" t="s">
        <v>140</v>
      </c>
      <c r="B16" s="5" t="s">
        <v>141</v>
      </c>
      <c r="C16" s="6">
        <v>715400</v>
      </c>
      <c r="D16" s="6">
        <v>715400</v>
      </c>
      <c r="E16" s="6">
        <v>668800</v>
      </c>
      <c r="F16" s="6">
        <v>621459.44</v>
      </c>
      <c r="G16" s="6">
        <v>0</v>
      </c>
      <c r="H16" s="6">
        <v>621459.44</v>
      </c>
      <c r="I16" s="6">
        <v>0</v>
      </c>
      <c r="J16" s="6">
        <v>0</v>
      </c>
      <c r="K16" s="6">
        <f t="shared" si="0"/>
        <v>47340.560000000056</v>
      </c>
      <c r="L16" s="6">
        <f t="shared" si="1"/>
        <v>93940.56000000006</v>
      </c>
      <c r="M16" s="6">
        <f t="shared" si="2"/>
        <v>92.92156698564592</v>
      </c>
      <c r="N16" s="6">
        <f t="shared" si="3"/>
        <v>93940.56000000006</v>
      </c>
      <c r="O16" s="6">
        <f t="shared" si="4"/>
        <v>47340.560000000056</v>
      </c>
      <c r="P16" s="6">
        <f t="shared" si="5"/>
        <v>92.92156698564592</v>
      </c>
    </row>
    <row r="17" spans="1:16" ht="25.5">
      <c r="A17" s="4" t="s">
        <v>142</v>
      </c>
      <c r="B17" s="5" t="s">
        <v>143</v>
      </c>
      <c r="C17" s="6">
        <v>1130000</v>
      </c>
      <c r="D17" s="6">
        <v>1097193</v>
      </c>
      <c r="E17" s="6">
        <v>1014522</v>
      </c>
      <c r="F17" s="6">
        <v>947396.02</v>
      </c>
      <c r="G17" s="6">
        <v>0</v>
      </c>
      <c r="H17" s="6">
        <v>942170.62</v>
      </c>
      <c r="I17" s="6">
        <v>5225.4</v>
      </c>
      <c r="J17" s="6">
        <v>963.13</v>
      </c>
      <c r="K17" s="6">
        <f t="shared" si="0"/>
        <v>67125.97999999998</v>
      </c>
      <c r="L17" s="6">
        <f t="shared" si="1"/>
        <v>149796.97999999998</v>
      </c>
      <c r="M17" s="6">
        <f t="shared" si="2"/>
        <v>93.38348700176043</v>
      </c>
      <c r="N17" s="6">
        <f t="shared" si="3"/>
        <v>155022.38</v>
      </c>
      <c r="O17" s="6">
        <f t="shared" si="4"/>
        <v>72351.38</v>
      </c>
      <c r="P17" s="6">
        <f t="shared" si="5"/>
        <v>92.86842670735578</v>
      </c>
    </row>
    <row r="18" spans="1:16" ht="25.5">
      <c r="A18" s="4" t="s">
        <v>144</v>
      </c>
      <c r="B18" s="5" t="s">
        <v>145</v>
      </c>
      <c r="C18" s="6">
        <v>449000</v>
      </c>
      <c r="D18" s="6">
        <v>452009</v>
      </c>
      <c r="E18" s="6">
        <v>414915</v>
      </c>
      <c r="F18" s="6">
        <v>359958.2</v>
      </c>
      <c r="G18" s="6">
        <v>0</v>
      </c>
      <c r="H18" s="6">
        <v>357688.2</v>
      </c>
      <c r="I18" s="6">
        <v>2270</v>
      </c>
      <c r="J18" s="6">
        <v>7210.94</v>
      </c>
      <c r="K18" s="6">
        <f t="shared" si="0"/>
        <v>54956.79999999999</v>
      </c>
      <c r="L18" s="6">
        <f t="shared" si="1"/>
        <v>92050.79999999999</v>
      </c>
      <c r="M18" s="6">
        <f t="shared" si="2"/>
        <v>86.75468469445549</v>
      </c>
      <c r="N18" s="6">
        <f t="shared" si="3"/>
        <v>94320.79999999999</v>
      </c>
      <c r="O18" s="6">
        <f t="shared" si="4"/>
        <v>57226.79999999999</v>
      </c>
      <c r="P18" s="6">
        <f t="shared" si="5"/>
        <v>86.20758468602003</v>
      </c>
    </row>
    <row r="19" spans="1:16" ht="12.75">
      <c r="A19" s="4" t="s">
        <v>146</v>
      </c>
      <c r="B19" s="5" t="s">
        <v>147</v>
      </c>
      <c r="C19" s="6">
        <v>416000</v>
      </c>
      <c r="D19" s="6">
        <v>453227</v>
      </c>
      <c r="E19" s="6">
        <v>417371</v>
      </c>
      <c r="F19" s="6">
        <v>357178.29</v>
      </c>
      <c r="G19" s="6">
        <v>0</v>
      </c>
      <c r="H19" s="6">
        <v>356928.29</v>
      </c>
      <c r="I19" s="6">
        <v>250</v>
      </c>
      <c r="J19" s="6">
        <v>921.4</v>
      </c>
      <c r="K19" s="6">
        <f t="shared" si="0"/>
        <v>60192.71000000002</v>
      </c>
      <c r="L19" s="6">
        <f t="shared" si="1"/>
        <v>96048.71000000002</v>
      </c>
      <c r="M19" s="6">
        <f t="shared" si="2"/>
        <v>85.5781283318678</v>
      </c>
      <c r="N19" s="6">
        <f t="shared" si="3"/>
        <v>96298.71000000002</v>
      </c>
      <c r="O19" s="6">
        <f t="shared" si="4"/>
        <v>60442.71000000002</v>
      </c>
      <c r="P19" s="6">
        <f t="shared" si="5"/>
        <v>85.51822958471</v>
      </c>
    </row>
    <row r="20" spans="1:16" ht="12.75">
      <c r="A20" s="4" t="s">
        <v>148</v>
      </c>
      <c r="B20" s="5" t="s">
        <v>149</v>
      </c>
      <c r="C20" s="6">
        <v>370720</v>
      </c>
      <c r="D20" s="6">
        <v>781347</v>
      </c>
      <c r="E20" s="6">
        <v>781347</v>
      </c>
      <c r="F20" s="6">
        <v>589652.63</v>
      </c>
      <c r="G20" s="6">
        <v>0</v>
      </c>
      <c r="H20" s="6">
        <v>589621.63</v>
      </c>
      <c r="I20" s="6">
        <v>31</v>
      </c>
      <c r="J20" s="6">
        <v>10457</v>
      </c>
      <c r="K20" s="6">
        <f t="shared" si="0"/>
        <v>191694.37</v>
      </c>
      <c r="L20" s="6">
        <f t="shared" si="1"/>
        <v>191694.37</v>
      </c>
      <c r="M20" s="6">
        <f t="shared" si="2"/>
        <v>75.46616676073499</v>
      </c>
      <c r="N20" s="6">
        <f t="shared" si="3"/>
        <v>191725.37</v>
      </c>
      <c r="O20" s="6">
        <f t="shared" si="4"/>
        <v>191725.37</v>
      </c>
      <c r="P20" s="6">
        <f t="shared" si="5"/>
        <v>75.4621992533407</v>
      </c>
    </row>
    <row r="21" spans="1:16" ht="12.75">
      <c r="A21" s="10" t="s">
        <v>322</v>
      </c>
      <c r="B21" s="11" t="s">
        <v>323</v>
      </c>
      <c r="C21" s="12">
        <v>46493000</v>
      </c>
      <c r="D21" s="12">
        <v>42612367.379999995</v>
      </c>
      <c r="E21" s="12">
        <v>38710067.379999995</v>
      </c>
      <c r="F21" s="12">
        <v>34675210.230000004</v>
      </c>
      <c r="G21" s="12">
        <v>7000</v>
      </c>
      <c r="H21" s="12">
        <v>33841235.92</v>
      </c>
      <c r="I21" s="12">
        <v>833974.31</v>
      </c>
      <c r="J21" s="12">
        <v>494238.38</v>
      </c>
      <c r="K21" s="12">
        <f t="shared" si="0"/>
        <v>4034857.149999991</v>
      </c>
      <c r="L21" s="12">
        <f t="shared" si="1"/>
        <v>7937157.149999991</v>
      </c>
      <c r="M21" s="12">
        <f t="shared" si="2"/>
        <v>89.57672403307507</v>
      </c>
      <c r="N21" s="12">
        <f t="shared" si="3"/>
        <v>8771131.459999993</v>
      </c>
      <c r="O21" s="12">
        <f t="shared" si="4"/>
        <v>4868831.459999993</v>
      </c>
      <c r="P21" s="12">
        <f t="shared" si="5"/>
        <v>87.42231210241826</v>
      </c>
    </row>
    <row r="22" spans="1:16" ht="12.75">
      <c r="A22" s="4" t="s">
        <v>150</v>
      </c>
      <c r="B22" s="5" t="s">
        <v>151</v>
      </c>
      <c r="C22" s="6">
        <v>30213400</v>
      </c>
      <c r="D22" s="6">
        <v>25321665.38</v>
      </c>
      <c r="E22" s="6">
        <v>22796564.38</v>
      </c>
      <c r="F22" s="6">
        <v>20040701.540000003</v>
      </c>
      <c r="G22" s="6">
        <v>7000</v>
      </c>
      <c r="H22" s="6">
        <v>20033503.96</v>
      </c>
      <c r="I22" s="6">
        <v>7197.58</v>
      </c>
      <c r="J22" s="6">
        <v>319677.89</v>
      </c>
      <c r="K22" s="6">
        <f t="shared" si="0"/>
        <v>2755862.839999996</v>
      </c>
      <c r="L22" s="6">
        <f t="shared" si="1"/>
        <v>5280963.839999996</v>
      </c>
      <c r="M22" s="6">
        <f t="shared" si="2"/>
        <v>87.91106065781656</v>
      </c>
      <c r="N22" s="6">
        <f t="shared" si="3"/>
        <v>5288161.419999998</v>
      </c>
      <c r="O22" s="6">
        <f t="shared" si="4"/>
        <v>2763060.419999998</v>
      </c>
      <c r="P22" s="6">
        <f t="shared" si="5"/>
        <v>87.87948756688925</v>
      </c>
    </row>
    <row r="23" spans="1:16" ht="25.5">
      <c r="A23" s="4" t="s">
        <v>152</v>
      </c>
      <c r="B23" s="5" t="s">
        <v>153</v>
      </c>
      <c r="C23" s="6">
        <v>16279600</v>
      </c>
      <c r="D23" s="6">
        <v>17244500</v>
      </c>
      <c r="E23" s="6">
        <v>15867301</v>
      </c>
      <c r="F23" s="6">
        <v>14588306.69</v>
      </c>
      <c r="G23" s="6">
        <v>0</v>
      </c>
      <c r="H23" s="6">
        <v>13761529.960000003</v>
      </c>
      <c r="I23" s="6">
        <v>826776.73</v>
      </c>
      <c r="J23" s="6">
        <v>174560.49</v>
      </c>
      <c r="K23" s="6">
        <f t="shared" si="0"/>
        <v>1278994.3100000005</v>
      </c>
      <c r="L23" s="6">
        <f t="shared" si="1"/>
        <v>2656193.3100000005</v>
      </c>
      <c r="M23" s="6">
        <f t="shared" si="2"/>
        <v>91.9394337449072</v>
      </c>
      <c r="N23" s="6">
        <f t="shared" si="3"/>
        <v>3482970.0399999972</v>
      </c>
      <c r="O23" s="6">
        <f t="shared" si="4"/>
        <v>2105771.0399999972</v>
      </c>
      <c r="P23" s="6">
        <f t="shared" si="5"/>
        <v>86.72886434813333</v>
      </c>
    </row>
    <row r="24" spans="1:16" ht="12.75">
      <c r="A24" s="4" t="s">
        <v>154</v>
      </c>
      <c r="B24" s="5" t="s">
        <v>155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0" t="s">
        <v>324</v>
      </c>
      <c r="B25" s="11" t="s">
        <v>325</v>
      </c>
      <c r="C25" s="12">
        <v>113632995</v>
      </c>
      <c r="D25" s="12">
        <v>137487676</v>
      </c>
      <c r="E25" s="12">
        <v>115457395</v>
      </c>
      <c r="F25" s="12">
        <v>107375377.60999998</v>
      </c>
      <c r="G25" s="12">
        <v>0</v>
      </c>
      <c r="H25" s="12">
        <v>107279062.09</v>
      </c>
      <c r="I25" s="12">
        <v>96315.52</v>
      </c>
      <c r="J25" s="12">
        <v>12397107</v>
      </c>
      <c r="K25" s="12">
        <f t="shared" si="0"/>
        <v>8082017.3900000155</v>
      </c>
      <c r="L25" s="12">
        <f t="shared" si="1"/>
        <v>30112298.390000015</v>
      </c>
      <c r="M25" s="12">
        <f t="shared" si="2"/>
        <v>93.00000022519129</v>
      </c>
      <c r="N25" s="12">
        <f t="shared" si="3"/>
        <v>30208613.909999996</v>
      </c>
      <c r="O25" s="12">
        <f t="shared" si="4"/>
        <v>8178332.909999996</v>
      </c>
      <c r="P25" s="12">
        <f t="shared" si="5"/>
        <v>92.91657939277081</v>
      </c>
    </row>
    <row r="26" spans="1:16" ht="63.75">
      <c r="A26" s="4" t="s">
        <v>156</v>
      </c>
      <c r="B26" s="5" t="s">
        <v>157</v>
      </c>
      <c r="C26" s="6">
        <v>7377434</v>
      </c>
      <c r="D26" s="6">
        <v>9201434</v>
      </c>
      <c r="E26" s="6">
        <v>6189871</v>
      </c>
      <c r="F26" s="6">
        <v>5058363.63</v>
      </c>
      <c r="G26" s="6">
        <v>0</v>
      </c>
      <c r="H26" s="6">
        <v>5058363.63</v>
      </c>
      <c r="I26" s="6">
        <v>0</v>
      </c>
      <c r="J26" s="6">
        <v>234505.03</v>
      </c>
      <c r="K26" s="6">
        <f t="shared" si="0"/>
        <v>1131507.37</v>
      </c>
      <c r="L26" s="6">
        <f t="shared" si="1"/>
        <v>4143070.37</v>
      </c>
      <c r="M26" s="6">
        <f t="shared" si="2"/>
        <v>81.7200169438103</v>
      </c>
      <c r="N26" s="6">
        <f t="shared" si="3"/>
        <v>4143070.37</v>
      </c>
      <c r="O26" s="6">
        <f t="shared" si="4"/>
        <v>1131507.37</v>
      </c>
      <c r="P26" s="6">
        <f t="shared" si="5"/>
        <v>81.7200169438103</v>
      </c>
    </row>
    <row r="27" spans="1:16" ht="63.75">
      <c r="A27" s="4" t="s">
        <v>158</v>
      </c>
      <c r="B27" s="5" t="s">
        <v>157</v>
      </c>
      <c r="C27" s="6">
        <v>172822</v>
      </c>
      <c r="D27" s="6">
        <v>156091</v>
      </c>
      <c r="E27" s="6">
        <v>156091</v>
      </c>
      <c r="F27" s="6">
        <v>156091</v>
      </c>
      <c r="G27" s="6">
        <v>0</v>
      </c>
      <c r="H27" s="6">
        <v>156091</v>
      </c>
      <c r="I27" s="6">
        <v>0</v>
      </c>
      <c r="J27" s="6">
        <v>21973.78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0</v>
      </c>
      <c r="P27" s="6">
        <f t="shared" si="5"/>
        <v>100</v>
      </c>
    </row>
    <row r="28" spans="1:16" ht="76.5">
      <c r="A28" s="4" t="s">
        <v>159</v>
      </c>
      <c r="B28" s="5" t="s">
        <v>160</v>
      </c>
      <c r="C28" s="6">
        <v>20000</v>
      </c>
      <c r="D28" s="6">
        <v>53320</v>
      </c>
      <c r="E28" s="6">
        <v>25320</v>
      </c>
      <c r="F28" s="6">
        <v>24984</v>
      </c>
      <c r="G28" s="6">
        <v>0</v>
      </c>
      <c r="H28" s="6">
        <v>24984</v>
      </c>
      <c r="I28" s="6">
        <v>0</v>
      </c>
      <c r="J28" s="6">
        <v>10180</v>
      </c>
      <c r="K28" s="6">
        <f t="shared" si="0"/>
        <v>336</v>
      </c>
      <c r="L28" s="6">
        <f t="shared" si="1"/>
        <v>28336</v>
      </c>
      <c r="M28" s="6">
        <f t="shared" si="2"/>
        <v>98.67298578199052</v>
      </c>
      <c r="N28" s="6">
        <f t="shared" si="3"/>
        <v>28336</v>
      </c>
      <c r="O28" s="6">
        <f t="shared" si="4"/>
        <v>336</v>
      </c>
      <c r="P28" s="6">
        <f t="shared" si="5"/>
        <v>98.67298578199052</v>
      </c>
    </row>
    <row r="29" spans="1:16" ht="76.5">
      <c r="A29" s="4" t="s">
        <v>161</v>
      </c>
      <c r="B29" s="5" t="s">
        <v>162</v>
      </c>
      <c r="C29" s="6">
        <v>1110330</v>
      </c>
      <c r="D29" s="6">
        <v>1384832</v>
      </c>
      <c r="E29" s="6">
        <v>1067753</v>
      </c>
      <c r="F29" s="6">
        <v>931369.94</v>
      </c>
      <c r="G29" s="6">
        <v>0</v>
      </c>
      <c r="H29" s="6">
        <v>931369.94</v>
      </c>
      <c r="I29" s="6">
        <v>0</v>
      </c>
      <c r="J29" s="6">
        <v>30954.69</v>
      </c>
      <c r="K29" s="6">
        <f t="shared" si="0"/>
        <v>136383.06000000006</v>
      </c>
      <c r="L29" s="6">
        <f t="shared" si="1"/>
        <v>453462.06000000006</v>
      </c>
      <c r="M29" s="6">
        <f t="shared" si="2"/>
        <v>87.22709652887886</v>
      </c>
      <c r="N29" s="6">
        <f t="shared" si="3"/>
        <v>453462.06000000006</v>
      </c>
      <c r="O29" s="6">
        <f t="shared" si="4"/>
        <v>136383.06000000006</v>
      </c>
      <c r="P29" s="6">
        <f t="shared" si="5"/>
        <v>87.22709652887886</v>
      </c>
    </row>
    <row r="30" spans="1:16" ht="76.5">
      <c r="A30" s="4" t="s">
        <v>163</v>
      </c>
      <c r="B30" s="5" t="s">
        <v>162</v>
      </c>
      <c r="C30" s="6">
        <v>16348</v>
      </c>
      <c r="D30" s="6">
        <v>15253</v>
      </c>
      <c r="E30" s="6">
        <v>15253</v>
      </c>
      <c r="F30" s="6">
        <v>15253</v>
      </c>
      <c r="G30" s="6">
        <v>0</v>
      </c>
      <c r="H30" s="6">
        <v>15253</v>
      </c>
      <c r="I30" s="6">
        <v>0</v>
      </c>
      <c r="J30" s="6">
        <v>1891.98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63.75">
      <c r="A31" s="4" t="s">
        <v>164</v>
      </c>
      <c r="B31" s="5" t="s">
        <v>165</v>
      </c>
      <c r="C31" s="6">
        <v>441309</v>
      </c>
      <c r="D31" s="6">
        <v>550309</v>
      </c>
      <c r="E31" s="6">
        <v>364850</v>
      </c>
      <c r="F31" s="6">
        <v>300874.45</v>
      </c>
      <c r="G31" s="6">
        <v>0</v>
      </c>
      <c r="H31" s="6">
        <v>300874.45</v>
      </c>
      <c r="I31" s="6">
        <v>0</v>
      </c>
      <c r="J31" s="6">
        <v>16928.87</v>
      </c>
      <c r="K31" s="6">
        <f t="shared" si="0"/>
        <v>63975.54999999999</v>
      </c>
      <c r="L31" s="6">
        <f t="shared" si="1"/>
        <v>249434.55</v>
      </c>
      <c r="M31" s="6">
        <f t="shared" si="2"/>
        <v>82.46524599150335</v>
      </c>
      <c r="N31" s="6">
        <f t="shared" si="3"/>
        <v>249434.55</v>
      </c>
      <c r="O31" s="6">
        <f t="shared" si="4"/>
        <v>63975.54999999999</v>
      </c>
      <c r="P31" s="6">
        <f t="shared" si="5"/>
        <v>82.46524599150335</v>
      </c>
    </row>
    <row r="32" spans="1:16" ht="63.75">
      <c r="A32" s="4" t="s">
        <v>166</v>
      </c>
      <c r="B32" s="5" t="s">
        <v>167</v>
      </c>
      <c r="C32" s="6">
        <v>13085</v>
      </c>
      <c r="D32" s="6">
        <v>13346</v>
      </c>
      <c r="E32" s="6">
        <v>13346</v>
      </c>
      <c r="F32" s="6">
        <v>13346</v>
      </c>
      <c r="G32" s="6">
        <v>0</v>
      </c>
      <c r="H32" s="6">
        <v>13345.2</v>
      </c>
      <c r="I32" s="6">
        <v>0.8</v>
      </c>
      <c r="J32" s="6">
        <v>0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0.7999999999992724</v>
      </c>
      <c r="O32" s="6">
        <f t="shared" si="4"/>
        <v>0.7999999999992724</v>
      </c>
      <c r="P32" s="6">
        <f t="shared" si="5"/>
        <v>99.99400569459014</v>
      </c>
    </row>
    <row r="33" spans="1:16" ht="51">
      <c r="A33" s="4" t="s">
        <v>168</v>
      </c>
      <c r="B33" s="5" t="s">
        <v>169</v>
      </c>
      <c r="C33" s="6">
        <v>4000</v>
      </c>
      <c r="D33" s="6">
        <v>4000</v>
      </c>
      <c r="E33" s="6">
        <v>3674</v>
      </c>
      <c r="F33" s="6">
        <v>3052.1</v>
      </c>
      <c r="G33" s="6">
        <v>0</v>
      </c>
      <c r="H33" s="6">
        <v>3051.86</v>
      </c>
      <c r="I33" s="6">
        <v>0.24</v>
      </c>
      <c r="J33" s="6">
        <v>451.04</v>
      </c>
      <c r="K33" s="6">
        <f t="shared" si="0"/>
        <v>621.9000000000001</v>
      </c>
      <c r="L33" s="6">
        <f t="shared" si="1"/>
        <v>947.9000000000001</v>
      </c>
      <c r="M33" s="6">
        <f t="shared" si="2"/>
        <v>83.0729450190528</v>
      </c>
      <c r="N33" s="6">
        <f t="shared" si="3"/>
        <v>948.1399999999999</v>
      </c>
      <c r="O33" s="6">
        <f t="shared" si="4"/>
        <v>622.1399999999999</v>
      </c>
      <c r="P33" s="6">
        <f t="shared" si="5"/>
        <v>83.06641262928687</v>
      </c>
    </row>
    <row r="34" spans="1:16" ht="63.75">
      <c r="A34" s="4" t="s">
        <v>170</v>
      </c>
      <c r="B34" s="5" t="s">
        <v>171</v>
      </c>
      <c r="C34" s="6">
        <v>1758319</v>
      </c>
      <c r="D34" s="6">
        <v>2193319</v>
      </c>
      <c r="E34" s="6">
        <v>1315469</v>
      </c>
      <c r="F34" s="6">
        <v>995443.42</v>
      </c>
      <c r="G34" s="6">
        <v>0</v>
      </c>
      <c r="H34" s="6">
        <v>995443.42</v>
      </c>
      <c r="I34" s="6">
        <v>0</v>
      </c>
      <c r="J34" s="6">
        <v>7427.04</v>
      </c>
      <c r="K34" s="6">
        <f t="shared" si="0"/>
        <v>320025.57999999996</v>
      </c>
      <c r="L34" s="6">
        <f t="shared" si="1"/>
        <v>1197875.58</v>
      </c>
      <c r="M34" s="6">
        <f t="shared" si="2"/>
        <v>75.67213062413481</v>
      </c>
      <c r="N34" s="6">
        <f t="shared" si="3"/>
        <v>1197875.58</v>
      </c>
      <c r="O34" s="6">
        <f t="shared" si="4"/>
        <v>320025.57999999996</v>
      </c>
      <c r="P34" s="6">
        <f t="shared" si="5"/>
        <v>75.67213062413481</v>
      </c>
    </row>
    <row r="35" spans="1:16" ht="63.75">
      <c r="A35" s="4" t="s">
        <v>172</v>
      </c>
      <c r="B35" s="5" t="s">
        <v>171</v>
      </c>
      <c r="C35" s="6">
        <v>18981</v>
      </c>
      <c r="D35" s="6">
        <v>20255</v>
      </c>
      <c r="E35" s="6">
        <v>20255</v>
      </c>
      <c r="F35" s="6">
        <v>20255</v>
      </c>
      <c r="G35" s="6">
        <v>0</v>
      </c>
      <c r="H35" s="6">
        <v>20254.73</v>
      </c>
      <c r="I35" s="6">
        <v>0.27</v>
      </c>
      <c r="J35" s="6">
        <v>1260.65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0.27000000000043656</v>
      </c>
      <c r="O35" s="6">
        <f t="shared" si="4"/>
        <v>0.27000000000043656</v>
      </c>
      <c r="P35" s="6">
        <f t="shared" si="5"/>
        <v>99.9986669958035</v>
      </c>
    </row>
    <row r="36" spans="1:16" ht="25.5">
      <c r="A36" s="4" t="s">
        <v>173</v>
      </c>
      <c r="B36" s="5" t="s">
        <v>174</v>
      </c>
      <c r="C36" s="6">
        <v>61120</v>
      </c>
      <c r="D36" s="6">
        <v>61120</v>
      </c>
      <c r="E36" s="6">
        <v>56274</v>
      </c>
      <c r="F36" s="6">
        <v>33423</v>
      </c>
      <c r="G36" s="6">
        <v>0</v>
      </c>
      <c r="H36" s="6">
        <v>33423</v>
      </c>
      <c r="I36" s="6">
        <v>0</v>
      </c>
      <c r="J36" s="6">
        <v>17847.23</v>
      </c>
      <c r="K36" s="6">
        <f t="shared" si="0"/>
        <v>22851</v>
      </c>
      <c r="L36" s="6">
        <f t="shared" si="1"/>
        <v>27697</v>
      </c>
      <c r="M36" s="6">
        <f t="shared" si="2"/>
        <v>59.39332551444717</v>
      </c>
      <c r="N36" s="6">
        <f t="shared" si="3"/>
        <v>27697</v>
      </c>
      <c r="O36" s="6">
        <f t="shared" si="4"/>
        <v>22851</v>
      </c>
      <c r="P36" s="6">
        <f t="shared" si="5"/>
        <v>59.39332551444717</v>
      </c>
    </row>
    <row r="37" spans="1:16" ht="12.75">
      <c r="A37" s="4" t="s">
        <v>175</v>
      </c>
      <c r="B37" s="5" t="s">
        <v>176</v>
      </c>
      <c r="C37" s="6">
        <v>200000</v>
      </c>
      <c r="D37" s="6">
        <v>238050</v>
      </c>
      <c r="E37" s="6">
        <v>223050</v>
      </c>
      <c r="F37" s="6">
        <v>168417</v>
      </c>
      <c r="G37" s="6">
        <v>0</v>
      </c>
      <c r="H37" s="6">
        <v>168417</v>
      </c>
      <c r="I37" s="6">
        <v>0</v>
      </c>
      <c r="J37" s="6">
        <v>23070.55</v>
      </c>
      <c r="K37" s="6">
        <f t="shared" si="0"/>
        <v>54633</v>
      </c>
      <c r="L37" s="6">
        <f t="shared" si="1"/>
        <v>69633</v>
      </c>
      <c r="M37" s="6">
        <f t="shared" si="2"/>
        <v>75.50638870208473</v>
      </c>
      <c r="N37" s="6">
        <f t="shared" si="3"/>
        <v>69633</v>
      </c>
      <c r="O37" s="6">
        <f t="shared" si="4"/>
        <v>54633</v>
      </c>
      <c r="P37" s="6">
        <f t="shared" si="5"/>
        <v>75.50638870208473</v>
      </c>
    </row>
    <row r="38" spans="1:16" ht="76.5">
      <c r="A38" s="4" t="s">
        <v>177</v>
      </c>
      <c r="B38" s="5" t="s">
        <v>178</v>
      </c>
      <c r="C38" s="6">
        <v>1034559</v>
      </c>
      <c r="D38" s="6">
        <v>1290559</v>
      </c>
      <c r="E38" s="6">
        <v>1155472</v>
      </c>
      <c r="F38" s="6">
        <v>1032047.55</v>
      </c>
      <c r="G38" s="6">
        <v>0</v>
      </c>
      <c r="H38" s="6">
        <v>1032047.55</v>
      </c>
      <c r="I38" s="6">
        <v>0</v>
      </c>
      <c r="J38" s="6">
        <v>60422.55</v>
      </c>
      <c r="K38" s="6">
        <f t="shared" si="0"/>
        <v>123424.44999999995</v>
      </c>
      <c r="L38" s="6">
        <f t="shared" si="1"/>
        <v>258511.44999999995</v>
      </c>
      <c r="M38" s="6">
        <f t="shared" si="2"/>
        <v>89.3182656092056</v>
      </c>
      <c r="N38" s="6">
        <f t="shared" si="3"/>
        <v>258511.44999999995</v>
      </c>
      <c r="O38" s="6">
        <f t="shared" si="4"/>
        <v>123424.44999999995</v>
      </c>
      <c r="P38" s="6">
        <f t="shared" si="5"/>
        <v>89.3182656092056</v>
      </c>
    </row>
    <row r="39" spans="1:16" ht="76.5">
      <c r="A39" s="4" t="s">
        <v>179</v>
      </c>
      <c r="B39" s="5" t="s">
        <v>178</v>
      </c>
      <c r="C39" s="6">
        <v>64492</v>
      </c>
      <c r="D39" s="6">
        <v>70948</v>
      </c>
      <c r="E39" s="6">
        <v>70948</v>
      </c>
      <c r="F39" s="6">
        <v>70948</v>
      </c>
      <c r="G39" s="6">
        <v>0</v>
      </c>
      <c r="H39" s="6">
        <v>70946.39</v>
      </c>
      <c r="I39" s="6">
        <v>1.61</v>
      </c>
      <c r="J39" s="6">
        <v>1892.73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1.610000000000582</v>
      </c>
      <c r="O39" s="6">
        <f t="shared" si="4"/>
        <v>1.610000000000582</v>
      </c>
      <c r="P39" s="6">
        <f t="shared" si="5"/>
        <v>99.99773073236736</v>
      </c>
    </row>
    <row r="40" spans="1:16" ht="12.75">
      <c r="A40" s="4" t="s">
        <v>180</v>
      </c>
      <c r="B40" s="5" t="s">
        <v>181</v>
      </c>
      <c r="C40" s="6">
        <v>780344</v>
      </c>
      <c r="D40" s="6">
        <v>830344</v>
      </c>
      <c r="E40" s="6">
        <v>692601</v>
      </c>
      <c r="F40" s="6">
        <v>641515</v>
      </c>
      <c r="G40" s="6">
        <v>0</v>
      </c>
      <c r="H40" s="6">
        <v>641515</v>
      </c>
      <c r="I40" s="6">
        <v>0</v>
      </c>
      <c r="J40" s="6">
        <v>0</v>
      </c>
      <c r="K40" s="6">
        <f t="shared" si="0"/>
        <v>51086</v>
      </c>
      <c r="L40" s="6">
        <f t="shared" si="1"/>
        <v>188829</v>
      </c>
      <c r="M40" s="6">
        <f t="shared" si="2"/>
        <v>92.62403606116652</v>
      </c>
      <c r="N40" s="6">
        <f t="shared" si="3"/>
        <v>188829</v>
      </c>
      <c r="O40" s="6">
        <f t="shared" si="4"/>
        <v>51086</v>
      </c>
      <c r="P40" s="6">
        <f t="shared" si="5"/>
        <v>92.62403606116652</v>
      </c>
    </row>
    <row r="41" spans="1:16" ht="12.75">
      <c r="A41" s="4" t="s">
        <v>182</v>
      </c>
      <c r="B41" s="5" t="s">
        <v>183</v>
      </c>
      <c r="C41" s="6">
        <v>793338</v>
      </c>
      <c r="D41" s="6">
        <v>793338</v>
      </c>
      <c r="E41" s="6">
        <v>680287</v>
      </c>
      <c r="F41" s="6">
        <v>661364</v>
      </c>
      <c r="G41" s="6">
        <v>0</v>
      </c>
      <c r="H41" s="6">
        <v>661364</v>
      </c>
      <c r="I41" s="6">
        <v>0</v>
      </c>
      <c r="J41" s="6">
        <v>0</v>
      </c>
      <c r="K41" s="6">
        <f t="shared" si="0"/>
        <v>18923</v>
      </c>
      <c r="L41" s="6">
        <f t="shared" si="1"/>
        <v>131974</v>
      </c>
      <c r="M41" s="6">
        <f t="shared" si="2"/>
        <v>97.21837988966422</v>
      </c>
      <c r="N41" s="6">
        <f t="shared" si="3"/>
        <v>131974</v>
      </c>
      <c r="O41" s="6">
        <f t="shared" si="4"/>
        <v>18923</v>
      </c>
      <c r="P41" s="6">
        <f t="shared" si="5"/>
        <v>97.21837988966422</v>
      </c>
    </row>
    <row r="42" spans="1:16" ht="12.75">
      <c r="A42" s="4" t="s">
        <v>184</v>
      </c>
      <c r="B42" s="5" t="s">
        <v>185</v>
      </c>
      <c r="C42" s="6">
        <v>49412754</v>
      </c>
      <c r="D42" s="6">
        <v>49663289</v>
      </c>
      <c r="E42" s="6">
        <v>45387192</v>
      </c>
      <c r="F42" s="6">
        <v>44593828</v>
      </c>
      <c r="G42" s="6">
        <v>0</v>
      </c>
      <c r="H42" s="6">
        <v>44593828</v>
      </c>
      <c r="I42" s="6">
        <v>0</v>
      </c>
      <c r="J42" s="6">
        <v>0</v>
      </c>
      <c r="K42" s="6">
        <f t="shared" si="0"/>
        <v>793364</v>
      </c>
      <c r="L42" s="6">
        <f t="shared" si="1"/>
        <v>5069461</v>
      </c>
      <c r="M42" s="6">
        <f t="shared" si="2"/>
        <v>98.2520090689902</v>
      </c>
      <c r="N42" s="6">
        <f t="shared" si="3"/>
        <v>5069461</v>
      </c>
      <c r="O42" s="6">
        <f t="shared" si="4"/>
        <v>793364</v>
      </c>
      <c r="P42" s="6">
        <f t="shared" si="5"/>
        <v>98.2520090689902</v>
      </c>
    </row>
    <row r="43" spans="1:16" ht="25.5">
      <c r="A43" s="4" t="s">
        <v>186</v>
      </c>
      <c r="B43" s="5" t="s">
        <v>187</v>
      </c>
      <c r="C43" s="6">
        <v>2327978</v>
      </c>
      <c r="D43" s="6">
        <v>2387978</v>
      </c>
      <c r="E43" s="6">
        <v>2118943</v>
      </c>
      <c r="F43" s="6">
        <v>2098495</v>
      </c>
      <c r="G43" s="6">
        <v>0</v>
      </c>
      <c r="H43" s="6">
        <v>2098495</v>
      </c>
      <c r="I43" s="6">
        <v>0</v>
      </c>
      <c r="J43" s="6">
        <v>0</v>
      </c>
      <c r="K43" s="6">
        <f t="shared" si="0"/>
        <v>20448</v>
      </c>
      <c r="L43" s="6">
        <f t="shared" si="1"/>
        <v>289483</v>
      </c>
      <c r="M43" s="6">
        <f t="shared" si="2"/>
        <v>99.0349905589721</v>
      </c>
      <c r="N43" s="6">
        <f t="shared" si="3"/>
        <v>289483</v>
      </c>
      <c r="O43" s="6">
        <f t="shared" si="4"/>
        <v>20448</v>
      </c>
      <c r="P43" s="6">
        <f t="shared" si="5"/>
        <v>99.0349905589721</v>
      </c>
    </row>
    <row r="44" spans="1:16" ht="12.75">
      <c r="A44" s="4" t="s">
        <v>188</v>
      </c>
      <c r="B44" s="5" t="s">
        <v>189</v>
      </c>
      <c r="C44" s="6">
        <v>5728509</v>
      </c>
      <c r="D44" s="6">
        <v>5979309</v>
      </c>
      <c r="E44" s="6">
        <v>5402833</v>
      </c>
      <c r="F44" s="6">
        <v>5402833</v>
      </c>
      <c r="G44" s="6">
        <v>0</v>
      </c>
      <c r="H44" s="6">
        <v>5402833</v>
      </c>
      <c r="I44" s="6">
        <v>0</v>
      </c>
      <c r="J44" s="6">
        <v>0</v>
      </c>
      <c r="K44" s="6">
        <f t="shared" si="0"/>
        <v>0</v>
      </c>
      <c r="L44" s="6">
        <f t="shared" si="1"/>
        <v>576476</v>
      </c>
      <c r="M44" s="6">
        <f t="shared" si="2"/>
        <v>100</v>
      </c>
      <c r="N44" s="6">
        <f t="shared" si="3"/>
        <v>576476</v>
      </c>
      <c r="O44" s="6">
        <f t="shared" si="4"/>
        <v>0</v>
      </c>
      <c r="P44" s="6">
        <f t="shared" si="5"/>
        <v>100</v>
      </c>
    </row>
    <row r="45" spans="1:16" ht="12.75">
      <c r="A45" s="4" t="s">
        <v>190</v>
      </c>
      <c r="B45" s="5" t="s">
        <v>191</v>
      </c>
      <c r="C45" s="6">
        <v>943665</v>
      </c>
      <c r="D45" s="6">
        <v>993665</v>
      </c>
      <c r="E45" s="6">
        <v>846079</v>
      </c>
      <c r="F45" s="6">
        <v>819195</v>
      </c>
      <c r="G45" s="6">
        <v>0</v>
      </c>
      <c r="H45" s="6">
        <v>819195</v>
      </c>
      <c r="I45" s="6">
        <v>0</v>
      </c>
      <c r="J45" s="6">
        <v>0</v>
      </c>
      <c r="K45" s="6">
        <f t="shared" si="0"/>
        <v>26884</v>
      </c>
      <c r="L45" s="6">
        <f t="shared" si="1"/>
        <v>174470</v>
      </c>
      <c r="M45" s="6">
        <f t="shared" si="2"/>
        <v>96.82251893735692</v>
      </c>
      <c r="N45" s="6">
        <f t="shared" si="3"/>
        <v>174470</v>
      </c>
      <c r="O45" s="6">
        <f t="shared" si="4"/>
        <v>26884</v>
      </c>
      <c r="P45" s="6">
        <f t="shared" si="5"/>
        <v>96.82251893735692</v>
      </c>
    </row>
    <row r="46" spans="1:16" ht="12.75">
      <c r="A46" s="4" t="s">
        <v>192</v>
      </c>
      <c r="B46" s="5" t="s">
        <v>193</v>
      </c>
      <c r="C46" s="6">
        <v>37700</v>
      </c>
      <c r="D46" s="6">
        <v>39975</v>
      </c>
      <c r="E46" s="6">
        <v>37190</v>
      </c>
      <c r="F46" s="6">
        <v>37190</v>
      </c>
      <c r="G46" s="6">
        <v>0</v>
      </c>
      <c r="H46" s="6">
        <v>37190</v>
      </c>
      <c r="I46" s="6">
        <v>0</v>
      </c>
      <c r="J46" s="6">
        <v>0</v>
      </c>
      <c r="K46" s="6">
        <f t="shared" si="0"/>
        <v>0</v>
      </c>
      <c r="L46" s="6">
        <f t="shared" si="1"/>
        <v>2785</v>
      </c>
      <c r="M46" s="6">
        <f t="shared" si="2"/>
        <v>100</v>
      </c>
      <c r="N46" s="6">
        <f t="shared" si="3"/>
        <v>2785</v>
      </c>
      <c r="O46" s="6">
        <f t="shared" si="4"/>
        <v>0</v>
      </c>
      <c r="P46" s="6">
        <f t="shared" si="5"/>
        <v>100</v>
      </c>
    </row>
    <row r="47" spans="1:16" ht="25.5">
      <c r="A47" s="4" t="s">
        <v>194</v>
      </c>
      <c r="B47" s="5" t="s">
        <v>195</v>
      </c>
      <c r="C47" s="6">
        <v>15798321</v>
      </c>
      <c r="D47" s="6">
        <v>18400211</v>
      </c>
      <c r="E47" s="6">
        <v>16406817</v>
      </c>
      <c r="F47" s="6">
        <v>15331774</v>
      </c>
      <c r="G47" s="6">
        <v>0</v>
      </c>
      <c r="H47" s="6">
        <v>15331774</v>
      </c>
      <c r="I47" s="6">
        <v>0</v>
      </c>
      <c r="J47" s="6">
        <v>0</v>
      </c>
      <c r="K47" s="6">
        <f t="shared" si="0"/>
        <v>1075043</v>
      </c>
      <c r="L47" s="6">
        <f t="shared" si="1"/>
        <v>3068437</v>
      </c>
      <c r="M47" s="6">
        <f t="shared" si="2"/>
        <v>93.44758340389852</v>
      </c>
      <c r="N47" s="6">
        <f t="shared" si="3"/>
        <v>3068437</v>
      </c>
      <c r="O47" s="6">
        <f t="shared" si="4"/>
        <v>1075043</v>
      </c>
      <c r="P47" s="6">
        <f t="shared" si="5"/>
        <v>93.44758340389852</v>
      </c>
    </row>
    <row r="48" spans="1:16" ht="25.5">
      <c r="A48" s="4" t="s">
        <v>196</v>
      </c>
      <c r="B48" s="5" t="s">
        <v>197</v>
      </c>
      <c r="C48" s="6">
        <v>4134649</v>
      </c>
      <c r="D48" s="6">
        <v>19262058</v>
      </c>
      <c r="E48" s="6">
        <v>11370079</v>
      </c>
      <c r="F48" s="6">
        <v>8356268.1</v>
      </c>
      <c r="G48" s="6">
        <v>0</v>
      </c>
      <c r="H48" s="6">
        <v>8356268.1</v>
      </c>
      <c r="I48" s="6">
        <v>0</v>
      </c>
      <c r="J48" s="6">
        <v>11583308.3</v>
      </c>
      <c r="K48" s="6">
        <f t="shared" si="0"/>
        <v>3013810.9000000004</v>
      </c>
      <c r="L48" s="6">
        <f t="shared" si="1"/>
        <v>10905789.9</v>
      </c>
      <c r="M48" s="6">
        <f t="shared" si="2"/>
        <v>73.4934919977249</v>
      </c>
      <c r="N48" s="6">
        <f t="shared" si="3"/>
        <v>10905789.9</v>
      </c>
      <c r="O48" s="6">
        <f t="shared" si="4"/>
        <v>3013810.9000000004</v>
      </c>
      <c r="P48" s="6">
        <f t="shared" si="5"/>
        <v>73.4934919977249</v>
      </c>
    </row>
    <row r="49" spans="1:16" ht="38.25">
      <c r="A49" s="4" t="s">
        <v>198</v>
      </c>
      <c r="B49" s="5" t="s">
        <v>199</v>
      </c>
      <c r="C49" s="6">
        <v>427872</v>
      </c>
      <c r="D49" s="6">
        <v>452220</v>
      </c>
      <c r="E49" s="6">
        <v>452220</v>
      </c>
      <c r="F49" s="6">
        <v>452220</v>
      </c>
      <c r="G49" s="6">
        <v>0</v>
      </c>
      <c r="H49" s="6">
        <v>452220</v>
      </c>
      <c r="I49" s="6">
        <v>0</v>
      </c>
      <c r="J49" s="6">
        <v>243324.29</v>
      </c>
      <c r="K49" s="6">
        <f t="shared" si="0"/>
        <v>0</v>
      </c>
      <c r="L49" s="6">
        <f t="shared" si="1"/>
        <v>0</v>
      </c>
      <c r="M49" s="6">
        <f t="shared" si="2"/>
        <v>100</v>
      </c>
      <c r="N49" s="6">
        <f t="shared" si="3"/>
        <v>0</v>
      </c>
      <c r="O49" s="6">
        <f t="shared" si="4"/>
        <v>0</v>
      </c>
      <c r="P49" s="6">
        <f t="shared" si="5"/>
        <v>100</v>
      </c>
    </row>
    <row r="50" spans="1:16" ht="38.25">
      <c r="A50" s="4" t="s">
        <v>200</v>
      </c>
      <c r="B50" s="5" t="s">
        <v>201</v>
      </c>
      <c r="C50" s="6">
        <v>63700</v>
      </c>
      <c r="D50" s="6">
        <v>78700</v>
      </c>
      <c r="E50" s="6">
        <v>50081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27398.01</v>
      </c>
      <c r="L50" s="6">
        <f t="shared" si="1"/>
        <v>56017.009999999995</v>
      </c>
      <c r="M50" s="6">
        <f t="shared" si="2"/>
        <v>45.29260597831513</v>
      </c>
      <c r="N50" s="6">
        <f t="shared" si="3"/>
        <v>56017.009999999995</v>
      </c>
      <c r="O50" s="6">
        <f t="shared" si="4"/>
        <v>27398.01</v>
      </c>
      <c r="P50" s="6">
        <f t="shared" si="5"/>
        <v>45.29260597831513</v>
      </c>
    </row>
    <row r="51" spans="1:16" ht="12.75">
      <c r="A51" s="4" t="s">
        <v>202</v>
      </c>
      <c r="B51" s="5" t="s">
        <v>203</v>
      </c>
      <c r="C51" s="6">
        <v>1011866</v>
      </c>
      <c r="D51" s="6">
        <v>1644681</v>
      </c>
      <c r="E51" s="6">
        <v>1539278</v>
      </c>
      <c r="F51" s="6">
        <v>1323167.45</v>
      </c>
      <c r="G51" s="6">
        <v>0</v>
      </c>
      <c r="H51" s="6">
        <v>1318267.45</v>
      </c>
      <c r="I51" s="6">
        <v>4900</v>
      </c>
      <c r="J51" s="6">
        <v>4900</v>
      </c>
      <c r="K51" s="6">
        <f t="shared" si="0"/>
        <v>216110.55000000005</v>
      </c>
      <c r="L51" s="6">
        <f t="shared" si="1"/>
        <v>321513.55000000005</v>
      </c>
      <c r="M51" s="6">
        <f t="shared" si="2"/>
        <v>85.96026513729164</v>
      </c>
      <c r="N51" s="6">
        <f t="shared" si="3"/>
        <v>326413.55000000005</v>
      </c>
      <c r="O51" s="6">
        <f t="shared" si="4"/>
        <v>221010.55000000005</v>
      </c>
      <c r="P51" s="6">
        <f t="shared" si="5"/>
        <v>85.64193407558608</v>
      </c>
    </row>
    <row r="52" spans="1:16" ht="25.5">
      <c r="A52" s="4" t="s">
        <v>204</v>
      </c>
      <c r="B52" s="5" t="s">
        <v>205</v>
      </c>
      <c r="C52" s="6">
        <v>2526842</v>
      </c>
      <c r="D52" s="6">
        <v>3226842</v>
      </c>
      <c r="E52" s="6">
        <v>2835766</v>
      </c>
      <c r="F52" s="6">
        <v>2419968</v>
      </c>
      <c r="G52" s="6">
        <v>0</v>
      </c>
      <c r="H52" s="6">
        <v>2419968</v>
      </c>
      <c r="I52" s="6">
        <v>0</v>
      </c>
      <c r="J52" s="6">
        <v>0</v>
      </c>
      <c r="K52" s="6">
        <f t="shared" si="0"/>
        <v>415798</v>
      </c>
      <c r="L52" s="6">
        <f t="shared" si="1"/>
        <v>806874</v>
      </c>
      <c r="M52" s="6">
        <f t="shared" si="2"/>
        <v>85.33736563595163</v>
      </c>
      <c r="N52" s="6">
        <f t="shared" si="3"/>
        <v>806874</v>
      </c>
      <c r="O52" s="6">
        <f t="shared" si="4"/>
        <v>415798</v>
      </c>
      <c r="P52" s="6">
        <f t="shared" si="5"/>
        <v>85.33736563595163</v>
      </c>
    </row>
    <row r="53" spans="1:16" ht="25.5">
      <c r="A53" s="4" t="s">
        <v>206</v>
      </c>
      <c r="B53" s="5" t="s">
        <v>207</v>
      </c>
      <c r="C53" s="6">
        <v>33109</v>
      </c>
      <c r="D53" s="6">
        <v>33109</v>
      </c>
      <c r="E53" s="6">
        <v>30986</v>
      </c>
      <c r="F53" s="6">
        <v>21222</v>
      </c>
      <c r="G53" s="6">
        <v>0</v>
      </c>
      <c r="H53" s="6">
        <v>21222</v>
      </c>
      <c r="I53" s="6">
        <v>0</v>
      </c>
      <c r="J53" s="6">
        <v>15455.53</v>
      </c>
      <c r="K53" s="6">
        <f t="shared" si="0"/>
        <v>9764</v>
      </c>
      <c r="L53" s="6">
        <f t="shared" si="1"/>
        <v>11887</v>
      </c>
      <c r="M53" s="6">
        <f t="shared" si="2"/>
        <v>68.48899503001356</v>
      </c>
      <c r="N53" s="6">
        <f t="shared" si="3"/>
        <v>11887</v>
      </c>
      <c r="O53" s="6">
        <f t="shared" si="4"/>
        <v>9764</v>
      </c>
      <c r="P53" s="6">
        <f t="shared" si="5"/>
        <v>68.48899503001356</v>
      </c>
    </row>
    <row r="54" spans="1:16" ht="12.75">
      <c r="A54" s="4" t="s">
        <v>208</v>
      </c>
      <c r="B54" s="5" t="s">
        <v>209</v>
      </c>
      <c r="C54" s="6">
        <v>9000</v>
      </c>
      <c r="D54" s="6">
        <v>9000</v>
      </c>
      <c r="E54" s="6">
        <v>8637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5640</v>
      </c>
      <c r="L54" s="6">
        <f t="shared" si="1"/>
        <v>6003</v>
      </c>
      <c r="M54" s="6">
        <f t="shared" si="2"/>
        <v>34.69954845432442</v>
      </c>
      <c r="N54" s="6">
        <f t="shared" si="3"/>
        <v>6003</v>
      </c>
      <c r="O54" s="6">
        <f t="shared" si="4"/>
        <v>5640</v>
      </c>
      <c r="P54" s="6">
        <f t="shared" si="5"/>
        <v>34.69954845432442</v>
      </c>
    </row>
    <row r="55" spans="1:16" ht="25.5">
      <c r="A55" s="4" t="s">
        <v>210</v>
      </c>
      <c r="B55" s="5" t="s">
        <v>211</v>
      </c>
      <c r="C55" s="6">
        <v>707205</v>
      </c>
      <c r="D55" s="6">
        <v>734216</v>
      </c>
      <c r="E55" s="6">
        <v>676929</v>
      </c>
      <c r="F55" s="6">
        <v>605729.45</v>
      </c>
      <c r="G55" s="6">
        <v>0</v>
      </c>
      <c r="H55" s="6">
        <v>581661.36</v>
      </c>
      <c r="I55" s="6">
        <v>24068.09</v>
      </c>
      <c r="J55" s="6">
        <v>24014.09</v>
      </c>
      <c r="K55" s="6">
        <f t="shared" si="0"/>
        <v>71199.55000000005</v>
      </c>
      <c r="L55" s="6">
        <f t="shared" si="1"/>
        <v>128486.55000000005</v>
      </c>
      <c r="M55" s="6">
        <f t="shared" si="2"/>
        <v>89.48197669179486</v>
      </c>
      <c r="N55" s="6">
        <f t="shared" si="3"/>
        <v>152554.64</v>
      </c>
      <c r="O55" s="6">
        <f t="shared" si="4"/>
        <v>95267.64000000001</v>
      </c>
      <c r="P55" s="6">
        <f t="shared" si="5"/>
        <v>85.92649450680942</v>
      </c>
    </row>
    <row r="56" spans="1:16" ht="25.5">
      <c r="A56" s="4" t="s">
        <v>212</v>
      </c>
      <c r="B56" s="5" t="s">
        <v>213</v>
      </c>
      <c r="C56" s="6">
        <v>41400</v>
      </c>
      <c r="D56" s="6">
        <v>41400</v>
      </c>
      <c r="E56" s="6">
        <v>41400</v>
      </c>
      <c r="F56" s="6">
        <v>25896</v>
      </c>
      <c r="G56" s="6">
        <v>0</v>
      </c>
      <c r="H56" s="6">
        <v>24000</v>
      </c>
      <c r="I56" s="6">
        <v>1896</v>
      </c>
      <c r="J56" s="6">
        <v>996</v>
      </c>
      <c r="K56" s="6">
        <f t="shared" si="0"/>
        <v>15504</v>
      </c>
      <c r="L56" s="6">
        <f t="shared" si="1"/>
        <v>15504</v>
      </c>
      <c r="M56" s="6">
        <f t="shared" si="2"/>
        <v>62.55072463768116</v>
      </c>
      <c r="N56" s="6">
        <f t="shared" si="3"/>
        <v>17400</v>
      </c>
      <c r="O56" s="6">
        <f t="shared" si="4"/>
        <v>17400</v>
      </c>
      <c r="P56" s="6">
        <f t="shared" si="5"/>
        <v>57.971014492753625</v>
      </c>
    </row>
    <row r="57" spans="1:16" ht="25.5">
      <c r="A57" s="4" t="s">
        <v>214</v>
      </c>
      <c r="B57" s="5" t="s">
        <v>215</v>
      </c>
      <c r="C57" s="6">
        <v>42600</v>
      </c>
      <c r="D57" s="6">
        <v>42600</v>
      </c>
      <c r="E57" s="6">
        <v>41200</v>
      </c>
      <c r="F57" s="6">
        <v>29292.96</v>
      </c>
      <c r="G57" s="6">
        <v>0</v>
      </c>
      <c r="H57" s="6">
        <v>26792.96</v>
      </c>
      <c r="I57" s="6">
        <v>2500</v>
      </c>
      <c r="J57" s="6">
        <v>2500</v>
      </c>
      <c r="K57" s="6">
        <f t="shared" si="0"/>
        <v>11907.04</v>
      </c>
      <c r="L57" s="6">
        <f t="shared" si="1"/>
        <v>13307.04</v>
      </c>
      <c r="M57" s="6">
        <f t="shared" si="2"/>
        <v>71.09941747572816</v>
      </c>
      <c r="N57" s="6">
        <f t="shared" si="3"/>
        <v>15807.04</v>
      </c>
      <c r="O57" s="6">
        <f t="shared" si="4"/>
        <v>14407.04</v>
      </c>
      <c r="P57" s="6">
        <f t="shared" si="5"/>
        <v>65.03145631067962</v>
      </c>
    </row>
    <row r="58" spans="1:16" ht="51">
      <c r="A58" s="4" t="s">
        <v>216</v>
      </c>
      <c r="B58" s="5" t="s">
        <v>217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218</v>
      </c>
      <c r="B59" s="5" t="s">
        <v>219</v>
      </c>
      <c r="C59" s="6">
        <v>2239800</v>
      </c>
      <c r="D59" s="6">
        <v>2500081</v>
      </c>
      <c r="E59" s="6">
        <v>2369009</v>
      </c>
      <c r="F59" s="6">
        <v>2112407.92</v>
      </c>
      <c r="G59" s="6">
        <v>0</v>
      </c>
      <c r="H59" s="6">
        <v>2112407.92</v>
      </c>
      <c r="I59" s="6">
        <v>0</v>
      </c>
      <c r="J59" s="6">
        <v>0</v>
      </c>
      <c r="K59" s="6">
        <f t="shared" si="0"/>
        <v>256601.08000000007</v>
      </c>
      <c r="L59" s="6">
        <f t="shared" si="1"/>
        <v>387673.0800000001</v>
      </c>
      <c r="M59" s="6">
        <f t="shared" si="2"/>
        <v>89.16842105707492</v>
      </c>
      <c r="N59" s="6">
        <f t="shared" si="3"/>
        <v>387673.0800000001</v>
      </c>
      <c r="O59" s="6">
        <f t="shared" si="4"/>
        <v>256601.08000000007</v>
      </c>
      <c r="P59" s="6">
        <f t="shared" si="5"/>
        <v>89.16842105707492</v>
      </c>
    </row>
    <row r="60" spans="1:16" ht="51">
      <c r="A60" s="4" t="s">
        <v>220</v>
      </c>
      <c r="B60" s="5" t="s">
        <v>221</v>
      </c>
      <c r="C60" s="6">
        <v>760115</v>
      </c>
      <c r="D60" s="6">
        <v>760115</v>
      </c>
      <c r="E60" s="6">
        <v>734897</v>
      </c>
      <c r="F60" s="6">
        <v>734896.69</v>
      </c>
      <c r="G60" s="6">
        <v>0</v>
      </c>
      <c r="H60" s="6">
        <v>671949.12</v>
      </c>
      <c r="I60" s="6">
        <v>62947.57</v>
      </c>
      <c r="J60" s="6">
        <v>74134</v>
      </c>
      <c r="K60" s="6">
        <f t="shared" si="0"/>
        <v>0.31000000005587935</v>
      </c>
      <c r="L60" s="6">
        <f t="shared" si="1"/>
        <v>25218.310000000056</v>
      </c>
      <c r="M60" s="6">
        <f t="shared" si="2"/>
        <v>99.9999578172179</v>
      </c>
      <c r="N60" s="6">
        <f t="shared" si="3"/>
        <v>88165.88</v>
      </c>
      <c r="O60" s="6">
        <f t="shared" si="4"/>
        <v>62947.880000000005</v>
      </c>
      <c r="P60" s="6">
        <f t="shared" si="5"/>
        <v>91.43446224436894</v>
      </c>
    </row>
    <row r="61" spans="1:16" ht="25.5">
      <c r="A61" s="4" t="s">
        <v>222</v>
      </c>
      <c r="B61" s="5" t="s">
        <v>223</v>
      </c>
      <c r="C61" s="6">
        <v>80000</v>
      </c>
      <c r="D61" s="6">
        <v>101000</v>
      </c>
      <c r="E61" s="6">
        <v>101000</v>
      </c>
      <c r="F61" s="6">
        <v>89264.96</v>
      </c>
      <c r="G61" s="6">
        <v>0</v>
      </c>
      <c r="H61" s="6">
        <v>89264.96</v>
      </c>
      <c r="I61" s="6">
        <v>0</v>
      </c>
      <c r="J61" s="6">
        <v>0</v>
      </c>
      <c r="K61" s="6">
        <f t="shared" si="0"/>
        <v>11735.039999999994</v>
      </c>
      <c r="L61" s="6">
        <f t="shared" si="1"/>
        <v>11735.039999999994</v>
      </c>
      <c r="M61" s="6">
        <f t="shared" si="2"/>
        <v>88.38114851485149</v>
      </c>
      <c r="N61" s="6">
        <f t="shared" si="3"/>
        <v>11735.039999999994</v>
      </c>
      <c r="O61" s="6">
        <f t="shared" si="4"/>
        <v>11735.039999999994</v>
      </c>
      <c r="P61" s="6">
        <f t="shared" si="5"/>
        <v>88.38114851485149</v>
      </c>
    </row>
    <row r="62" spans="1:16" ht="25.5">
      <c r="A62" s="4" t="s">
        <v>224</v>
      </c>
      <c r="B62" s="5" t="s">
        <v>225</v>
      </c>
      <c r="C62" s="6">
        <v>13203149</v>
      </c>
      <c r="D62" s="6">
        <v>13803149</v>
      </c>
      <c r="E62" s="6">
        <v>12498785</v>
      </c>
      <c r="F62" s="6">
        <v>12323360</v>
      </c>
      <c r="G62" s="6">
        <v>0</v>
      </c>
      <c r="H62" s="6">
        <v>12323360</v>
      </c>
      <c r="I62" s="6">
        <v>0</v>
      </c>
      <c r="J62" s="6">
        <v>0</v>
      </c>
      <c r="K62" s="6">
        <f t="shared" si="0"/>
        <v>175425</v>
      </c>
      <c r="L62" s="6">
        <f t="shared" si="1"/>
        <v>1479789</v>
      </c>
      <c r="M62" s="6">
        <f t="shared" si="2"/>
        <v>98.59646357625961</v>
      </c>
      <c r="N62" s="6">
        <f t="shared" si="3"/>
        <v>1479789</v>
      </c>
      <c r="O62" s="6">
        <f t="shared" si="4"/>
        <v>175425</v>
      </c>
      <c r="P62" s="6">
        <f t="shared" si="5"/>
        <v>98.59646357625961</v>
      </c>
    </row>
    <row r="63" spans="1:16" ht="38.25">
      <c r="A63" s="4" t="s">
        <v>226</v>
      </c>
      <c r="B63" s="5" t="s">
        <v>227</v>
      </c>
      <c r="C63" s="6">
        <v>37280</v>
      </c>
      <c r="D63" s="6">
        <v>37280</v>
      </c>
      <c r="E63" s="6">
        <v>37280</v>
      </c>
      <c r="F63" s="6">
        <v>26929</v>
      </c>
      <c r="G63" s="6">
        <v>0</v>
      </c>
      <c r="H63" s="6">
        <v>26928.06</v>
      </c>
      <c r="I63" s="6">
        <v>0.94</v>
      </c>
      <c r="J63" s="6">
        <v>19668.65</v>
      </c>
      <c r="K63" s="6">
        <f t="shared" si="0"/>
        <v>10351</v>
      </c>
      <c r="L63" s="6">
        <f t="shared" si="1"/>
        <v>10351</v>
      </c>
      <c r="M63" s="6">
        <f t="shared" si="2"/>
        <v>72.23444206008584</v>
      </c>
      <c r="N63" s="6">
        <f t="shared" si="3"/>
        <v>10351.939999999999</v>
      </c>
      <c r="O63" s="6">
        <f t="shared" si="4"/>
        <v>10351.939999999999</v>
      </c>
      <c r="P63" s="6">
        <f t="shared" si="5"/>
        <v>72.23192060085837</v>
      </c>
    </row>
    <row r="64" spans="1:16" ht="12.75">
      <c r="A64" s="10" t="s">
        <v>326</v>
      </c>
      <c r="B64" s="11" t="s">
        <v>327</v>
      </c>
      <c r="C64" s="12">
        <v>4816299</v>
      </c>
      <c r="D64" s="12">
        <v>5340743</v>
      </c>
      <c r="E64" s="12">
        <v>5051563</v>
      </c>
      <c r="F64" s="12">
        <v>3303355.6</v>
      </c>
      <c r="G64" s="12">
        <v>0</v>
      </c>
      <c r="H64" s="12">
        <v>3280463.9</v>
      </c>
      <c r="I64" s="12">
        <v>22891.7</v>
      </c>
      <c r="J64" s="12">
        <v>29143.2</v>
      </c>
      <c r="K64" s="12">
        <f t="shared" si="0"/>
        <v>1748207.4</v>
      </c>
      <c r="L64" s="12">
        <f t="shared" si="1"/>
        <v>2037387.4</v>
      </c>
      <c r="M64" s="12">
        <f t="shared" si="2"/>
        <v>65.39274280059459</v>
      </c>
      <c r="N64" s="12">
        <f t="shared" si="3"/>
        <v>2060279.1</v>
      </c>
      <c r="O64" s="12">
        <f t="shared" si="4"/>
        <v>1771099.1</v>
      </c>
      <c r="P64" s="12">
        <f t="shared" si="5"/>
        <v>64.93958206598631</v>
      </c>
    </row>
    <row r="65" spans="1:16" ht="12.75">
      <c r="A65" s="4" t="s">
        <v>228</v>
      </c>
      <c r="B65" s="5" t="s">
        <v>229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230</v>
      </c>
      <c r="B66" s="5" t="s">
        <v>231</v>
      </c>
      <c r="C66" s="6">
        <v>3989000</v>
      </c>
      <c r="D66" s="6">
        <v>4013421</v>
      </c>
      <c r="E66" s="6">
        <v>3749411</v>
      </c>
      <c r="F66" s="6">
        <v>2112136.6</v>
      </c>
      <c r="G66" s="6">
        <v>0</v>
      </c>
      <c r="H66" s="6">
        <v>2104555.14</v>
      </c>
      <c r="I66" s="6">
        <v>7581.46</v>
      </c>
      <c r="J66" s="6">
        <v>29143.2</v>
      </c>
      <c r="K66" s="6">
        <f t="shared" si="0"/>
        <v>1637274.4</v>
      </c>
      <c r="L66" s="6">
        <f t="shared" si="1"/>
        <v>1901284.4</v>
      </c>
      <c r="M66" s="6">
        <f t="shared" si="2"/>
        <v>56.332490623193884</v>
      </c>
      <c r="N66" s="6">
        <f t="shared" si="3"/>
        <v>1908865.8599999999</v>
      </c>
      <c r="O66" s="6">
        <f t="shared" si="4"/>
        <v>1644855.8599999999</v>
      </c>
      <c r="P66" s="6">
        <f t="shared" si="5"/>
        <v>56.130286597014845</v>
      </c>
    </row>
    <row r="67" spans="1:16" ht="38.25">
      <c r="A67" s="4" t="s">
        <v>232</v>
      </c>
      <c r="B67" s="5" t="s">
        <v>233</v>
      </c>
      <c r="C67" s="6">
        <v>307299</v>
      </c>
      <c r="D67" s="6">
        <v>807322</v>
      </c>
      <c r="E67" s="6">
        <v>797152</v>
      </c>
      <c r="F67" s="6">
        <v>686219</v>
      </c>
      <c r="G67" s="6">
        <v>0</v>
      </c>
      <c r="H67" s="6">
        <v>671164.85</v>
      </c>
      <c r="I67" s="6">
        <v>15054.15</v>
      </c>
      <c r="J67" s="6">
        <v>0</v>
      </c>
      <c r="K67" s="6">
        <f t="shared" si="0"/>
        <v>110933</v>
      </c>
      <c r="L67" s="6">
        <f t="shared" si="1"/>
        <v>121103</v>
      </c>
      <c r="M67" s="6">
        <f t="shared" si="2"/>
        <v>86.08383344707158</v>
      </c>
      <c r="N67" s="6">
        <f t="shared" si="3"/>
        <v>136157.15000000002</v>
      </c>
      <c r="O67" s="6">
        <f t="shared" si="4"/>
        <v>125987.15000000002</v>
      </c>
      <c r="P67" s="6">
        <f t="shared" si="5"/>
        <v>84.19534166633214</v>
      </c>
    </row>
    <row r="68" spans="1:16" ht="76.5">
      <c r="A68" s="4" t="s">
        <v>234</v>
      </c>
      <c r="B68" s="5" t="s">
        <v>235</v>
      </c>
      <c r="C68" s="6">
        <v>0</v>
      </c>
      <c r="D68" s="6">
        <v>520000</v>
      </c>
      <c r="E68" s="6">
        <v>505000</v>
      </c>
      <c r="F68" s="6">
        <v>505000</v>
      </c>
      <c r="G68" s="6">
        <v>0</v>
      </c>
      <c r="H68" s="6">
        <v>504743.91</v>
      </c>
      <c r="I68" s="6">
        <v>256.09</v>
      </c>
      <c r="J68" s="6">
        <v>0</v>
      </c>
      <c r="K68" s="6">
        <f t="shared" si="0"/>
        <v>0</v>
      </c>
      <c r="L68" s="6">
        <f t="shared" si="1"/>
        <v>15000</v>
      </c>
      <c r="M68" s="6">
        <f t="shared" si="2"/>
        <v>100</v>
      </c>
      <c r="N68" s="6">
        <f t="shared" si="3"/>
        <v>15256.090000000026</v>
      </c>
      <c r="O68" s="6">
        <f t="shared" si="4"/>
        <v>256.0900000000256</v>
      </c>
      <c r="P68" s="6">
        <f t="shared" si="5"/>
        <v>99.94928910891089</v>
      </c>
    </row>
    <row r="69" spans="1:16" ht="12.75">
      <c r="A69" s="10" t="s">
        <v>328</v>
      </c>
      <c r="B69" s="11" t="s">
        <v>329</v>
      </c>
      <c r="C69" s="12">
        <v>11362520</v>
      </c>
      <c r="D69" s="12">
        <v>12094061</v>
      </c>
      <c r="E69" s="12">
        <v>11276560</v>
      </c>
      <c r="F69" s="12">
        <v>9843814.339999989</v>
      </c>
      <c r="G69" s="12">
        <v>0</v>
      </c>
      <c r="H69" s="12">
        <v>9687481.049999995</v>
      </c>
      <c r="I69" s="12">
        <v>156333.29</v>
      </c>
      <c r="J69" s="12">
        <v>61089.3</v>
      </c>
      <c r="K69" s="12">
        <f t="shared" si="0"/>
        <v>1432745.6600000113</v>
      </c>
      <c r="L69" s="12">
        <f t="shared" si="1"/>
        <v>2250246.6600000113</v>
      </c>
      <c r="M69" s="12">
        <f t="shared" si="2"/>
        <v>87.29447934476462</v>
      </c>
      <c r="N69" s="12">
        <f t="shared" si="3"/>
        <v>2406579.950000005</v>
      </c>
      <c r="O69" s="12">
        <f t="shared" si="4"/>
        <v>1589078.9500000048</v>
      </c>
      <c r="P69" s="12">
        <f t="shared" si="5"/>
        <v>85.90812313329592</v>
      </c>
    </row>
    <row r="70" spans="1:16" ht="12.75">
      <c r="A70" s="4" t="s">
        <v>236</v>
      </c>
      <c r="B70" s="5" t="s">
        <v>237</v>
      </c>
      <c r="C70" s="6">
        <v>2432379</v>
      </c>
      <c r="D70" s="6">
        <v>2579079</v>
      </c>
      <c r="E70" s="6">
        <v>2401682</v>
      </c>
      <c r="F70" s="6">
        <v>2145269.61</v>
      </c>
      <c r="G70" s="6">
        <v>0</v>
      </c>
      <c r="H70" s="6">
        <v>2103325.18</v>
      </c>
      <c r="I70" s="6">
        <v>41944.43</v>
      </c>
      <c r="J70" s="6">
        <v>11491.92</v>
      </c>
      <c r="K70" s="6">
        <f aca="true" t="shared" si="6" ref="K70:K105">E70-F70</f>
        <v>256412.39000000013</v>
      </c>
      <c r="L70" s="6">
        <f aca="true" t="shared" si="7" ref="L70:L105">D70-F70</f>
        <v>433809.39000000013</v>
      </c>
      <c r="M70" s="6">
        <f aca="true" t="shared" si="8" ref="M70:M105">IF(E70=0,0,(F70/E70)*100)</f>
        <v>89.32363277069987</v>
      </c>
      <c r="N70" s="6">
        <f aca="true" t="shared" si="9" ref="N70:N105">D70-H70</f>
        <v>475753.81999999983</v>
      </c>
      <c r="O70" s="6">
        <f aca="true" t="shared" si="10" ref="O70:O105">E70-H70</f>
        <v>298356.81999999983</v>
      </c>
      <c r="P70" s="6">
        <f aca="true" t="shared" si="11" ref="P70:P105">IF(E70=0,0,(H70/E70)*100)</f>
        <v>87.57717216517425</v>
      </c>
    </row>
    <row r="71" spans="1:16" ht="12.75">
      <c r="A71" s="4" t="s">
        <v>238</v>
      </c>
      <c r="B71" s="5" t="s">
        <v>239</v>
      </c>
      <c r="C71" s="6">
        <v>392058</v>
      </c>
      <c r="D71" s="6">
        <v>396758</v>
      </c>
      <c r="E71" s="6">
        <v>371532</v>
      </c>
      <c r="F71" s="6">
        <v>324060.85</v>
      </c>
      <c r="G71" s="6">
        <v>0</v>
      </c>
      <c r="H71" s="6">
        <v>300285.25</v>
      </c>
      <c r="I71" s="6">
        <v>23775.6</v>
      </c>
      <c r="J71" s="6">
        <v>6857.48</v>
      </c>
      <c r="K71" s="6">
        <f t="shared" si="6"/>
        <v>47471.15000000002</v>
      </c>
      <c r="L71" s="6">
        <f t="shared" si="7"/>
        <v>72697.15000000002</v>
      </c>
      <c r="M71" s="6">
        <f t="shared" si="8"/>
        <v>87.22286371025913</v>
      </c>
      <c r="N71" s="6">
        <f t="shared" si="9"/>
        <v>96472.75</v>
      </c>
      <c r="O71" s="6">
        <f t="shared" si="10"/>
        <v>71246.75</v>
      </c>
      <c r="P71" s="6">
        <f t="shared" si="11"/>
        <v>80.82352260370573</v>
      </c>
    </row>
    <row r="72" spans="1:16" ht="25.5">
      <c r="A72" s="4" t="s">
        <v>240</v>
      </c>
      <c r="B72" s="5" t="s">
        <v>241</v>
      </c>
      <c r="C72" s="6">
        <v>4938637</v>
      </c>
      <c r="D72" s="6">
        <v>5489778</v>
      </c>
      <c r="E72" s="6">
        <v>5155741</v>
      </c>
      <c r="F72" s="6">
        <v>4469299.6</v>
      </c>
      <c r="G72" s="6">
        <v>0</v>
      </c>
      <c r="H72" s="6">
        <v>4423543.23</v>
      </c>
      <c r="I72" s="6">
        <v>45756.37</v>
      </c>
      <c r="J72" s="6">
        <v>35621.67</v>
      </c>
      <c r="K72" s="6">
        <f t="shared" si="6"/>
        <v>686441.4000000004</v>
      </c>
      <c r="L72" s="6">
        <f t="shared" si="7"/>
        <v>1020478.4000000004</v>
      </c>
      <c r="M72" s="6">
        <f t="shared" si="8"/>
        <v>86.685882785811</v>
      </c>
      <c r="N72" s="6">
        <f t="shared" si="9"/>
        <v>1066234.7699999996</v>
      </c>
      <c r="O72" s="6">
        <f t="shared" si="10"/>
        <v>732197.7699999996</v>
      </c>
      <c r="P72" s="6">
        <f t="shared" si="11"/>
        <v>85.79839891103917</v>
      </c>
    </row>
    <row r="73" spans="1:16" ht="12.75">
      <c r="A73" s="4" t="s">
        <v>242</v>
      </c>
      <c r="B73" s="5" t="s">
        <v>243</v>
      </c>
      <c r="C73" s="6">
        <v>3025696</v>
      </c>
      <c r="D73" s="6">
        <v>3025696</v>
      </c>
      <c r="E73" s="6">
        <v>2776821</v>
      </c>
      <c r="F73" s="6">
        <v>2509771.49</v>
      </c>
      <c r="G73" s="6">
        <v>0</v>
      </c>
      <c r="H73" s="6">
        <v>2476842.89</v>
      </c>
      <c r="I73" s="6">
        <v>32928.6</v>
      </c>
      <c r="J73" s="6">
        <v>2035.35</v>
      </c>
      <c r="K73" s="6">
        <f t="shared" si="6"/>
        <v>267049.5099999998</v>
      </c>
      <c r="L73" s="6">
        <f t="shared" si="7"/>
        <v>515924.5099999998</v>
      </c>
      <c r="M73" s="6">
        <f t="shared" si="8"/>
        <v>90.38290512784224</v>
      </c>
      <c r="N73" s="6">
        <f t="shared" si="9"/>
        <v>548853.1099999999</v>
      </c>
      <c r="O73" s="6">
        <f t="shared" si="10"/>
        <v>299978.10999999987</v>
      </c>
      <c r="P73" s="6">
        <f t="shared" si="11"/>
        <v>89.19706707778428</v>
      </c>
    </row>
    <row r="74" spans="1:16" ht="12.75">
      <c r="A74" s="4" t="s">
        <v>244</v>
      </c>
      <c r="B74" s="5" t="s">
        <v>245</v>
      </c>
      <c r="C74" s="6">
        <v>573750</v>
      </c>
      <c r="D74" s="6">
        <v>602750</v>
      </c>
      <c r="E74" s="6">
        <v>570784</v>
      </c>
      <c r="F74" s="6">
        <v>395412.79</v>
      </c>
      <c r="G74" s="6">
        <v>0</v>
      </c>
      <c r="H74" s="6">
        <v>383484.5</v>
      </c>
      <c r="I74" s="6">
        <v>11928.29</v>
      </c>
      <c r="J74" s="6">
        <v>5082.88</v>
      </c>
      <c r="K74" s="6">
        <f t="shared" si="6"/>
        <v>175371.21000000002</v>
      </c>
      <c r="L74" s="6">
        <f t="shared" si="7"/>
        <v>207337.21000000002</v>
      </c>
      <c r="M74" s="6">
        <f t="shared" si="8"/>
        <v>69.27538087963222</v>
      </c>
      <c r="N74" s="6">
        <f t="shared" si="9"/>
        <v>219265.5</v>
      </c>
      <c r="O74" s="6">
        <f t="shared" si="10"/>
        <v>187299.5</v>
      </c>
      <c r="P74" s="6">
        <f t="shared" si="11"/>
        <v>67.1855728261479</v>
      </c>
    </row>
    <row r="75" spans="1:16" ht="12.75">
      <c r="A75" s="10" t="s">
        <v>330</v>
      </c>
      <c r="B75" s="11" t="s">
        <v>331</v>
      </c>
      <c r="C75" s="12">
        <v>200000</v>
      </c>
      <c r="D75" s="12">
        <v>290000</v>
      </c>
      <c r="E75" s="12">
        <v>261600</v>
      </c>
      <c r="F75" s="12">
        <v>247700</v>
      </c>
      <c r="G75" s="12">
        <v>0</v>
      </c>
      <c r="H75" s="12">
        <v>247700</v>
      </c>
      <c r="I75" s="12">
        <v>0</v>
      </c>
      <c r="J75" s="12">
        <v>13900</v>
      </c>
      <c r="K75" s="12">
        <f t="shared" si="6"/>
        <v>13900</v>
      </c>
      <c r="L75" s="12">
        <f t="shared" si="7"/>
        <v>42300</v>
      </c>
      <c r="M75" s="12">
        <f t="shared" si="8"/>
        <v>94.68654434250764</v>
      </c>
      <c r="N75" s="12">
        <f t="shared" si="9"/>
        <v>42300</v>
      </c>
      <c r="O75" s="12">
        <f t="shared" si="10"/>
        <v>13900</v>
      </c>
      <c r="P75" s="12">
        <f t="shared" si="11"/>
        <v>94.68654434250764</v>
      </c>
    </row>
    <row r="76" spans="1:16" ht="12.75">
      <c r="A76" s="4" t="s">
        <v>246</v>
      </c>
      <c r="B76" s="5" t="s">
        <v>247</v>
      </c>
      <c r="C76" s="6">
        <v>200000</v>
      </c>
      <c r="D76" s="6">
        <v>290000</v>
      </c>
      <c r="E76" s="6">
        <v>261600</v>
      </c>
      <c r="F76" s="6">
        <v>247700</v>
      </c>
      <c r="G76" s="6">
        <v>0</v>
      </c>
      <c r="H76" s="6">
        <v>247700</v>
      </c>
      <c r="I76" s="6">
        <v>0</v>
      </c>
      <c r="J76" s="6">
        <v>13900</v>
      </c>
      <c r="K76" s="6">
        <f t="shared" si="6"/>
        <v>13900</v>
      </c>
      <c r="L76" s="6">
        <f t="shared" si="7"/>
        <v>42300</v>
      </c>
      <c r="M76" s="6">
        <f t="shared" si="8"/>
        <v>94.68654434250764</v>
      </c>
      <c r="N76" s="6">
        <f t="shared" si="9"/>
        <v>42300</v>
      </c>
      <c r="O76" s="6">
        <f t="shared" si="10"/>
        <v>13900</v>
      </c>
      <c r="P76" s="6">
        <f t="shared" si="11"/>
        <v>94.68654434250764</v>
      </c>
    </row>
    <row r="77" spans="1:16" ht="12.75">
      <c r="A77" s="10" t="s">
        <v>332</v>
      </c>
      <c r="B77" s="11" t="s">
        <v>333</v>
      </c>
      <c r="C77" s="12">
        <v>1181000</v>
      </c>
      <c r="D77" s="12">
        <v>1534404</v>
      </c>
      <c r="E77" s="12">
        <v>1493411</v>
      </c>
      <c r="F77" s="12">
        <v>1324201.4</v>
      </c>
      <c r="G77" s="12">
        <v>10</v>
      </c>
      <c r="H77" s="12">
        <v>1285194.62</v>
      </c>
      <c r="I77" s="12">
        <v>39006.78</v>
      </c>
      <c r="J77" s="12">
        <v>322.08</v>
      </c>
      <c r="K77" s="12">
        <f t="shared" si="6"/>
        <v>169209.6000000001</v>
      </c>
      <c r="L77" s="12">
        <f t="shared" si="7"/>
        <v>210202.6000000001</v>
      </c>
      <c r="M77" s="12">
        <f t="shared" si="8"/>
        <v>88.66958928252168</v>
      </c>
      <c r="N77" s="12">
        <f t="shared" si="9"/>
        <v>249209.3799999999</v>
      </c>
      <c r="O77" s="12">
        <f t="shared" si="10"/>
        <v>208216.3799999999</v>
      </c>
      <c r="P77" s="12">
        <f t="shared" si="11"/>
        <v>86.05766396524467</v>
      </c>
    </row>
    <row r="78" spans="1:16" ht="12.75">
      <c r="A78" s="4" t="s">
        <v>248</v>
      </c>
      <c r="B78" s="5" t="s">
        <v>249</v>
      </c>
      <c r="C78" s="6">
        <v>59000</v>
      </c>
      <c r="D78" s="6">
        <v>59000</v>
      </c>
      <c r="E78" s="6">
        <v>56048</v>
      </c>
      <c r="F78" s="6">
        <v>56039.95</v>
      </c>
      <c r="G78" s="6">
        <v>0</v>
      </c>
      <c r="H78" s="6">
        <v>56039.95</v>
      </c>
      <c r="I78" s="6">
        <v>0</v>
      </c>
      <c r="J78" s="6">
        <v>0</v>
      </c>
      <c r="K78" s="6">
        <f t="shared" si="6"/>
        <v>8.05000000000291</v>
      </c>
      <c r="L78" s="6">
        <f t="shared" si="7"/>
        <v>2960.050000000003</v>
      </c>
      <c r="M78" s="6">
        <f t="shared" si="8"/>
        <v>99.98563731087638</v>
      </c>
      <c r="N78" s="6">
        <f t="shared" si="9"/>
        <v>2960.050000000003</v>
      </c>
      <c r="O78" s="6">
        <f t="shared" si="10"/>
        <v>8.05000000000291</v>
      </c>
      <c r="P78" s="6">
        <f t="shared" si="11"/>
        <v>99.98563731087638</v>
      </c>
    </row>
    <row r="79" spans="1:16" ht="25.5">
      <c r="A79" s="4" t="s">
        <v>250</v>
      </c>
      <c r="B79" s="5" t="s">
        <v>251</v>
      </c>
      <c r="C79" s="6">
        <v>26000</v>
      </c>
      <c r="D79" s="6">
        <v>26000</v>
      </c>
      <c r="E79" s="6">
        <v>22700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13521.91</v>
      </c>
      <c r="L79" s="6">
        <f t="shared" si="7"/>
        <v>16821.91</v>
      </c>
      <c r="M79" s="6">
        <f t="shared" si="8"/>
        <v>40.43211453744494</v>
      </c>
      <c r="N79" s="6">
        <f t="shared" si="9"/>
        <v>16821.91</v>
      </c>
      <c r="O79" s="6">
        <f t="shared" si="10"/>
        <v>13521.91</v>
      </c>
      <c r="P79" s="6">
        <f t="shared" si="11"/>
        <v>40.43211453744494</v>
      </c>
    </row>
    <row r="80" spans="1:16" ht="25.5">
      <c r="A80" s="4" t="s">
        <v>252</v>
      </c>
      <c r="B80" s="5" t="s">
        <v>253</v>
      </c>
      <c r="C80" s="6">
        <v>921200</v>
      </c>
      <c r="D80" s="6">
        <v>1125696</v>
      </c>
      <c r="E80" s="6">
        <v>1103299</v>
      </c>
      <c r="F80" s="6">
        <v>987947.72</v>
      </c>
      <c r="G80" s="6">
        <v>10</v>
      </c>
      <c r="H80" s="6">
        <v>979596.06</v>
      </c>
      <c r="I80" s="6">
        <v>8351.66</v>
      </c>
      <c r="J80" s="6">
        <v>322.08</v>
      </c>
      <c r="K80" s="6">
        <f t="shared" si="6"/>
        <v>115351.28000000003</v>
      </c>
      <c r="L80" s="6">
        <f t="shared" si="7"/>
        <v>137748.28000000003</v>
      </c>
      <c r="M80" s="6">
        <f t="shared" si="8"/>
        <v>89.54487586773848</v>
      </c>
      <c r="N80" s="6">
        <f t="shared" si="9"/>
        <v>146099.93999999994</v>
      </c>
      <c r="O80" s="6">
        <f t="shared" si="10"/>
        <v>123702.93999999994</v>
      </c>
      <c r="P80" s="6">
        <f t="shared" si="11"/>
        <v>88.78790427617537</v>
      </c>
    </row>
    <row r="81" spans="1:16" ht="12.75">
      <c r="A81" s="4" t="s">
        <v>254</v>
      </c>
      <c r="B81" s="5" t="s">
        <v>255</v>
      </c>
      <c r="C81" s="6">
        <v>80000</v>
      </c>
      <c r="D81" s="6">
        <v>102000</v>
      </c>
      <c r="E81" s="6">
        <v>100256</v>
      </c>
      <c r="F81" s="6">
        <v>92000</v>
      </c>
      <c r="G81" s="6">
        <v>0</v>
      </c>
      <c r="H81" s="6">
        <v>72000</v>
      </c>
      <c r="I81" s="6">
        <v>20000</v>
      </c>
      <c r="J81" s="6">
        <v>0</v>
      </c>
      <c r="K81" s="6">
        <f t="shared" si="6"/>
        <v>8256</v>
      </c>
      <c r="L81" s="6">
        <f t="shared" si="7"/>
        <v>10000</v>
      </c>
      <c r="M81" s="6">
        <f t="shared" si="8"/>
        <v>91.76508139163741</v>
      </c>
      <c r="N81" s="6">
        <f t="shared" si="9"/>
        <v>30000</v>
      </c>
      <c r="O81" s="6">
        <f t="shared" si="10"/>
        <v>28256</v>
      </c>
      <c r="P81" s="6">
        <f t="shared" si="11"/>
        <v>71.81615065432493</v>
      </c>
    </row>
    <row r="82" spans="1:16" ht="38.25">
      <c r="A82" s="4" t="s">
        <v>256</v>
      </c>
      <c r="B82" s="5" t="s">
        <v>257</v>
      </c>
      <c r="C82" s="6">
        <v>36500</v>
      </c>
      <c r="D82" s="6">
        <v>41500</v>
      </c>
      <c r="E82" s="6">
        <v>38500</v>
      </c>
      <c r="F82" s="6">
        <v>38300</v>
      </c>
      <c r="G82" s="6">
        <v>0</v>
      </c>
      <c r="H82" s="6">
        <v>38300</v>
      </c>
      <c r="I82" s="6">
        <v>0</v>
      </c>
      <c r="J82" s="6">
        <v>0</v>
      </c>
      <c r="K82" s="6">
        <f t="shared" si="6"/>
        <v>200</v>
      </c>
      <c r="L82" s="6">
        <f t="shared" si="7"/>
        <v>3200</v>
      </c>
      <c r="M82" s="6">
        <f t="shared" si="8"/>
        <v>99.48051948051948</v>
      </c>
      <c r="N82" s="6">
        <f t="shared" si="9"/>
        <v>3200</v>
      </c>
      <c r="O82" s="6">
        <f t="shared" si="10"/>
        <v>200</v>
      </c>
      <c r="P82" s="6">
        <f t="shared" si="11"/>
        <v>99.48051948051948</v>
      </c>
    </row>
    <row r="83" spans="1:16" ht="25.5">
      <c r="A83" s="4" t="s">
        <v>258</v>
      </c>
      <c r="B83" s="5" t="s">
        <v>259</v>
      </c>
      <c r="C83" s="6">
        <v>58300</v>
      </c>
      <c r="D83" s="6">
        <v>180208</v>
      </c>
      <c r="E83" s="6">
        <v>172608</v>
      </c>
      <c r="F83" s="6">
        <v>140735.64</v>
      </c>
      <c r="G83" s="6">
        <v>0</v>
      </c>
      <c r="H83" s="6">
        <v>130080.52</v>
      </c>
      <c r="I83" s="6">
        <v>10655.12</v>
      </c>
      <c r="J83" s="6">
        <v>0</v>
      </c>
      <c r="K83" s="6">
        <f t="shared" si="6"/>
        <v>31872.359999999986</v>
      </c>
      <c r="L83" s="6">
        <f t="shared" si="7"/>
        <v>39472.359999999986</v>
      </c>
      <c r="M83" s="6">
        <f t="shared" si="8"/>
        <v>81.53483036707453</v>
      </c>
      <c r="N83" s="6">
        <f t="shared" si="9"/>
        <v>50127.479999999996</v>
      </c>
      <c r="O83" s="6">
        <f t="shared" si="10"/>
        <v>42527.479999999996</v>
      </c>
      <c r="P83" s="6">
        <f t="shared" si="11"/>
        <v>75.3618140526511</v>
      </c>
    </row>
    <row r="84" spans="1:16" ht="12.75">
      <c r="A84" s="10" t="s">
        <v>334</v>
      </c>
      <c r="B84" s="11" t="s">
        <v>335</v>
      </c>
      <c r="C84" s="12">
        <v>556645</v>
      </c>
      <c r="D84" s="12">
        <v>50000</v>
      </c>
      <c r="E84" s="12">
        <v>50000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 t="shared" si="6"/>
        <v>50000</v>
      </c>
      <c r="L84" s="12">
        <f t="shared" si="7"/>
        <v>50000</v>
      </c>
      <c r="M84" s="12">
        <f t="shared" si="8"/>
        <v>0</v>
      </c>
      <c r="N84" s="12">
        <f t="shared" si="9"/>
        <v>50000</v>
      </c>
      <c r="O84" s="12">
        <f t="shared" si="10"/>
        <v>50000</v>
      </c>
      <c r="P84" s="12">
        <f t="shared" si="11"/>
        <v>0</v>
      </c>
    </row>
    <row r="85" spans="1:16" ht="25.5">
      <c r="A85" s="4" t="s">
        <v>260</v>
      </c>
      <c r="B85" s="5" t="s">
        <v>261</v>
      </c>
      <c r="C85" s="6">
        <v>556645</v>
      </c>
      <c r="D85" s="6">
        <v>50000</v>
      </c>
      <c r="E85" s="6">
        <v>50000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50000</v>
      </c>
      <c r="L85" s="6">
        <f t="shared" si="7"/>
        <v>50000</v>
      </c>
      <c r="M85" s="6">
        <f t="shared" si="8"/>
        <v>0</v>
      </c>
      <c r="N85" s="6">
        <f t="shared" si="9"/>
        <v>50000</v>
      </c>
      <c r="O85" s="6">
        <f t="shared" si="10"/>
        <v>50000</v>
      </c>
      <c r="P85" s="6">
        <f t="shared" si="11"/>
        <v>0</v>
      </c>
    </row>
    <row r="86" spans="1:16" ht="25.5">
      <c r="A86" s="10" t="s">
        <v>336</v>
      </c>
      <c r="B86" s="11" t="s">
        <v>337</v>
      </c>
      <c r="C86" s="12">
        <v>23154</v>
      </c>
      <c r="D86" s="12">
        <v>118217</v>
      </c>
      <c r="E86" s="12">
        <v>118217</v>
      </c>
      <c r="F86" s="12">
        <v>95061.91</v>
      </c>
      <c r="G86" s="12">
        <v>0</v>
      </c>
      <c r="H86" s="12">
        <v>95061.91</v>
      </c>
      <c r="I86" s="12">
        <v>0</v>
      </c>
      <c r="J86" s="12">
        <v>0</v>
      </c>
      <c r="K86" s="12">
        <f t="shared" si="6"/>
        <v>23155.089999999997</v>
      </c>
      <c r="L86" s="12">
        <f t="shared" si="7"/>
        <v>23155.089999999997</v>
      </c>
      <c r="M86" s="12">
        <f t="shared" si="8"/>
        <v>80.41306241911063</v>
      </c>
      <c r="N86" s="12">
        <f t="shared" si="9"/>
        <v>23155.089999999997</v>
      </c>
      <c r="O86" s="12">
        <f t="shared" si="10"/>
        <v>23155.089999999997</v>
      </c>
      <c r="P86" s="12">
        <f t="shared" si="11"/>
        <v>80.41306241911063</v>
      </c>
    </row>
    <row r="87" spans="1:16" ht="12.75">
      <c r="A87" s="4" t="s">
        <v>262</v>
      </c>
      <c r="B87" s="5" t="s">
        <v>263</v>
      </c>
      <c r="C87" s="6">
        <v>23154</v>
      </c>
      <c r="D87" s="6">
        <v>118217</v>
      </c>
      <c r="E87" s="6">
        <v>118217</v>
      </c>
      <c r="F87" s="6">
        <v>95061.91</v>
      </c>
      <c r="G87" s="6">
        <v>0</v>
      </c>
      <c r="H87" s="6">
        <v>95061.91</v>
      </c>
      <c r="I87" s="6">
        <v>0</v>
      </c>
      <c r="J87" s="6">
        <v>0</v>
      </c>
      <c r="K87" s="6">
        <f t="shared" si="6"/>
        <v>23155.089999999997</v>
      </c>
      <c r="L87" s="6">
        <f t="shared" si="7"/>
        <v>23155.089999999997</v>
      </c>
      <c r="M87" s="6">
        <f t="shared" si="8"/>
        <v>80.41306241911063</v>
      </c>
      <c r="N87" s="6">
        <f t="shared" si="9"/>
        <v>23155.089999999997</v>
      </c>
      <c r="O87" s="6">
        <f t="shared" si="10"/>
        <v>23155.089999999997</v>
      </c>
      <c r="P87" s="6">
        <f t="shared" si="11"/>
        <v>80.41306241911063</v>
      </c>
    </row>
    <row r="88" spans="1:16" ht="25.5">
      <c r="A88" s="10" t="s">
        <v>338</v>
      </c>
      <c r="B88" s="11" t="s">
        <v>339</v>
      </c>
      <c r="C88" s="12">
        <v>1509761</v>
      </c>
      <c r="D88" s="12">
        <v>3988132</v>
      </c>
      <c r="E88" s="12">
        <v>3783537</v>
      </c>
      <c r="F88" s="12">
        <v>3377034.14</v>
      </c>
      <c r="G88" s="12">
        <v>0</v>
      </c>
      <c r="H88" s="12">
        <v>3377034.14</v>
      </c>
      <c r="I88" s="12">
        <v>0</v>
      </c>
      <c r="J88" s="12">
        <v>1671.1</v>
      </c>
      <c r="K88" s="12">
        <f t="shared" si="6"/>
        <v>406502.85999999987</v>
      </c>
      <c r="L88" s="12">
        <f t="shared" si="7"/>
        <v>611097.8599999999</v>
      </c>
      <c r="M88" s="12">
        <f t="shared" si="8"/>
        <v>89.2560093901553</v>
      </c>
      <c r="N88" s="12">
        <f t="shared" si="9"/>
        <v>611097.8599999999</v>
      </c>
      <c r="O88" s="12">
        <f t="shared" si="10"/>
        <v>406502.85999999987</v>
      </c>
      <c r="P88" s="12">
        <f t="shared" si="11"/>
        <v>89.2560093901553</v>
      </c>
    </row>
    <row r="89" spans="1:16" ht="38.25">
      <c r="A89" s="4" t="s">
        <v>264</v>
      </c>
      <c r="B89" s="5" t="s">
        <v>265</v>
      </c>
      <c r="C89" s="6">
        <v>1013884</v>
      </c>
      <c r="D89" s="6">
        <v>1036452</v>
      </c>
      <c r="E89" s="6">
        <v>838057</v>
      </c>
      <c r="F89" s="6">
        <v>834362.9</v>
      </c>
      <c r="G89" s="6">
        <v>0</v>
      </c>
      <c r="H89" s="6">
        <v>834362.9</v>
      </c>
      <c r="I89" s="6">
        <v>0</v>
      </c>
      <c r="J89" s="6">
        <v>1671.1</v>
      </c>
      <c r="K89" s="6">
        <f t="shared" si="6"/>
        <v>3694.0999999999767</v>
      </c>
      <c r="L89" s="6">
        <f t="shared" si="7"/>
        <v>202089.09999999998</v>
      </c>
      <c r="M89" s="6">
        <f t="shared" si="8"/>
        <v>99.55920659334629</v>
      </c>
      <c r="N89" s="6">
        <f t="shared" si="9"/>
        <v>202089.09999999998</v>
      </c>
      <c r="O89" s="6">
        <f t="shared" si="10"/>
        <v>3694.0999999999767</v>
      </c>
      <c r="P89" s="6">
        <f t="shared" si="11"/>
        <v>99.55920659334629</v>
      </c>
    </row>
    <row r="90" spans="1:16" ht="25.5">
      <c r="A90" s="4" t="s">
        <v>266</v>
      </c>
      <c r="B90" s="5" t="s">
        <v>267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268</v>
      </c>
      <c r="B91" s="5" t="s">
        <v>269</v>
      </c>
      <c r="C91" s="6">
        <v>489244</v>
      </c>
      <c r="D91" s="6">
        <v>2945047</v>
      </c>
      <c r="E91" s="6">
        <v>2938847</v>
      </c>
      <c r="F91" s="6">
        <v>2536038.24</v>
      </c>
      <c r="G91" s="6">
        <v>0</v>
      </c>
      <c r="H91" s="6">
        <v>2536038.24</v>
      </c>
      <c r="I91" s="6">
        <v>0</v>
      </c>
      <c r="J91" s="6">
        <v>0</v>
      </c>
      <c r="K91" s="6">
        <f t="shared" si="6"/>
        <v>402808.7599999998</v>
      </c>
      <c r="L91" s="6">
        <f t="shared" si="7"/>
        <v>409008.7599999998</v>
      </c>
      <c r="M91" s="6">
        <f t="shared" si="8"/>
        <v>86.2936464538644</v>
      </c>
      <c r="N91" s="6">
        <f t="shared" si="9"/>
        <v>409008.7599999998</v>
      </c>
      <c r="O91" s="6">
        <f t="shared" si="10"/>
        <v>402808.7599999998</v>
      </c>
      <c r="P91" s="6">
        <f t="shared" si="11"/>
        <v>86.2936464538644</v>
      </c>
    </row>
    <row r="92" spans="1:16" ht="25.5">
      <c r="A92" s="10" t="s">
        <v>340</v>
      </c>
      <c r="B92" s="11" t="s">
        <v>341</v>
      </c>
      <c r="C92" s="12">
        <v>99999</v>
      </c>
      <c r="D92" s="12">
        <v>719</v>
      </c>
      <c r="E92" s="12">
        <v>719</v>
      </c>
      <c r="F92" s="12">
        <v>719</v>
      </c>
      <c r="G92" s="12">
        <v>0</v>
      </c>
      <c r="H92" s="12">
        <v>719</v>
      </c>
      <c r="I92" s="12">
        <v>0</v>
      </c>
      <c r="J92" s="12">
        <v>0</v>
      </c>
      <c r="K92" s="12">
        <f t="shared" si="6"/>
        <v>0</v>
      </c>
      <c r="L92" s="12">
        <f t="shared" si="7"/>
        <v>0</v>
      </c>
      <c r="M92" s="12">
        <f t="shared" si="8"/>
        <v>100</v>
      </c>
      <c r="N92" s="12">
        <f t="shared" si="9"/>
        <v>0</v>
      </c>
      <c r="O92" s="12">
        <f t="shared" si="10"/>
        <v>0</v>
      </c>
      <c r="P92" s="12">
        <f t="shared" si="11"/>
        <v>100</v>
      </c>
    </row>
    <row r="93" spans="1:16" ht="12.75">
      <c r="A93" s="4" t="s">
        <v>270</v>
      </c>
      <c r="B93" s="5" t="s">
        <v>271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0" t="s">
        <v>342</v>
      </c>
      <c r="B94" s="11" t="s">
        <v>343</v>
      </c>
      <c r="C94" s="12">
        <v>0</v>
      </c>
      <c r="D94" s="12">
        <v>52689</v>
      </c>
      <c r="E94" s="12">
        <v>52689</v>
      </c>
      <c r="F94" s="12">
        <v>52684.97</v>
      </c>
      <c r="G94" s="12">
        <v>0</v>
      </c>
      <c r="H94" s="12">
        <v>52684.97</v>
      </c>
      <c r="I94" s="12">
        <v>0</v>
      </c>
      <c r="J94" s="12">
        <v>0</v>
      </c>
      <c r="K94" s="12">
        <f t="shared" si="6"/>
        <v>4.029999999998836</v>
      </c>
      <c r="L94" s="12">
        <f t="shared" si="7"/>
        <v>4.029999999998836</v>
      </c>
      <c r="M94" s="12">
        <f t="shared" si="8"/>
        <v>99.99235134468294</v>
      </c>
      <c r="N94" s="12">
        <f t="shared" si="9"/>
        <v>4.029999999998836</v>
      </c>
      <c r="O94" s="12">
        <f t="shared" si="10"/>
        <v>4.029999999998836</v>
      </c>
      <c r="P94" s="12">
        <f t="shared" si="11"/>
        <v>99.99235134468294</v>
      </c>
    </row>
    <row r="95" spans="1:16" ht="25.5">
      <c r="A95" s="4" t="s">
        <v>272</v>
      </c>
      <c r="B95" s="5" t="s">
        <v>273</v>
      </c>
      <c r="C95" s="6">
        <v>0</v>
      </c>
      <c r="D95" s="6">
        <v>52689</v>
      </c>
      <c r="E95" s="6">
        <v>52689</v>
      </c>
      <c r="F95" s="6">
        <v>52684.97</v>
      </c>
      <c r="G95" s="6">
        <v>0</v>
      </c>
      <c r="H95" s="6">
        <v>52684.97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99.99235134468294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99.99235134468294</v>
      </c>
    </row>
    <row r="96" spans="1:16" ht="12.75">
      <c r="A96" s="10" t="s">
        <v>344</v>
      </c>
      <c r="B96" s="11" t="s">
        <v>345</v>
      </c>
      <c r="C96" s="12">
        <v>25853502</v>
      </c>
      <c r="D96" s="12">
        <v>43837253.62</v>
      </c>
      <c r="E96" s="12">
        <v>42686753.62</v>
      </c>
      <c r="F96" s="12">
        <v>40456053.53</v>
      </c>
      <c r="G96" s="12">
        <v>31339.11</v>
      </c>
      <c r="H96" s="12">
        <v>40398822.24000001</v>
      </c>
      <c r="I96" s="12">
        <v>57231.29</v>
      </c>
      <c r="J96" s="12">
        <v>41089.99</v>
      </c>
      <c r="K96" s="12">
        <f t="shared" si="6"/>
        <v>2230700.089999996</v>
      </c>
      <c r="L96" s="12">
        <f t="shared" si="7"/>
        <v>3381200.089999996</v>
      </c>
      <c r="M96" s="12">
        <f t="shared" si="8"/>
        <v>94.77425688105069</v>
      </c>
      <c r="N96" s="12">
        <f t="shared" si="9"/>
        <v>3438431.379999988</v>
      </c>
      <c r="O96" s="12">
        <f t="shared" si="10"/>
        <v>2287931.379999988</v>
      </c>
      <c r="P96" s="12">
        <f t="shared" si="11"/>
        <v>94.6401841649349</v>
      </c>
    </row>
    <row r="97" spans="1:16" ht="12.75">
      <c r="A97" s="4" t="s">
        <v>274</v>
      </c>
      <c r="B97" s="5" t="s">
        <v>275</v>
      </c>
      <c r="C97" s="6">
        <v>2762293</v>
      </c>
      <c r="D97" s="6">
        <v>1017458</v>
      </c>
      <c r="E97" s="6">
        <v>981733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981733</v>
      </c>
      <c r="L97" s="6">
        <f t="shared" si="7"/>
        <v>1017458</v>
      </c>
      <c r="M97" s="6">
        <f t="shared" si="8"/>
        <v>0</v>
      </c>
      <c r="N97" s="6">
        <f t="shared" si="9"/>
        <v>1017458</v>
      </c>
      <c r="O97" s="6">
        <f t="shared" si="10"/>
        <v>981733</v>
      </c>
      <c r="P97" s="6">
        <f t="shared" si="11"/>
        <v>0</v>
      </c>
    </row>
    <row r="98" spans="1:16" ht="25.5">
      <c r="A98" s="4" t="s">
        <v>305</v>
      </c>
      <c r="B98" s="5" t="s">
        <v>306</v>
      </c>
      <c r="C98" s="6">
        <v>0</v>
      </c>
      <c r="D98" s="6">
        <v>2833561</v>
      </c>
      <c r="E98" s="6">
        <v>2833561</v>
      </c>
      <c r="F98" s="6">
        <v>2714375.38</v>
      </c>
      <c r="G98" s="6">
        <v>31339.11</v>
      </c>
      <c r="H98" s="6">
        <v>2714063.68</v>
      </c>
      <c r="I98" s="6">
        <v>311.7</v>
      </c>
      <c r="J98" s="6">
        <v>0</v>
      </c>
      <c r="K98" s="6">
        <f t="shared" si="6"/>
        <v>119185.62000000011</v>
      </c>
      <c r="L98" s="6">
        <f t="shared" si="7"/>
        <v>119185.62000000011</v>
      </c>
      <c r="M98" s="6">
        <f t="shared" si="8"/>
        <v>95.79378668749322</v>
      </c>
      <c r="N98" s="6">
        <f t="shared" si="9"/>
        <v>119497.31999999983</v>
      </c>
      <c r="O98" s="6">
        <f t="shared" si="10"/>
        <v>119497.31999999983</v>
      </c>
      <c r="P98" s="6">
        <f t="shared" si="11"/>
        <v>95.78278639492851</v>
      </c>
    </row>
    <row r="99" spans="1:16" ht="38.25">
      <c r="A99" s="4" t="s">
        <v>276</v>
      </c>
      <c r="B99" s="5" t="s">
        <v>277</v>
      </c>
      <c r="C99" s="6">
        <v>0</v>
      </c>
      <c r="D99" s="6">
        <v>72386</v>
      </c>
      <c r="E99" s="6">
        <v>72386</v>
      </c>
      <c r="F99" s="6">
        <v>72386</v>
      </c>
      <c r="G99" s="6">
        <v>0</v>
      </c>
      <c r="H99" s="6">
        <v>72386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38.25">
      <c r="A100" s="4" t="s">
        <v>278</v>
      </c>
      <c r="B100" s="5" t="s">
        <v>279</v>
      </c>
      <c r="C100" s="6">
        <v>0</v>
      </c>
      <c r="D100" s="6">
        <v>429432</v>
      </c>
      <c r="E100" s="6">
        <v>429432</v>
      </c>
      <c r="F100" s="6">
        <v>429432</v>
      </c>
      <c r="G100" s="6">
        <v>0</v>
      </c>
      <c r="H100" s="6">
        <v>429432</v>
      </c>
      <c r="I100" s="6">
        <v>0</v>
      </c>
      <c r="J100" s="6">
        <v>0</v>
      </c>
      <c r="K100" s="6">
        <f t="shared" si="6"/>
        <v>0</v>
      </c>
      <c r="L100" s="6">
        <f t="shared" si="7"/>
        <v>0</v>
      </c>
      <c r="M100" s="6">
        <f t="shared" si="8"/>
        <v>100</v>
      </c>
      <c r="N100" s="6">
        <f t="shared" si="9"/>
        <v>0</v>
      </c>
      <c r="O100" s="6">
        <f t="shared" si="10"/>
        <v>0</v>
      </c>
      <c r="P100" s="6">
        <f t="shared" si="11"/>
        <v>100</v>
      </c>
    </row>
    <row r="101" spans="1:16" ht="12.75">
      <c r="A101" s="4" t="s">
        <v>280</v>
      </c>
      <c r="B101" s="5" t="s">
        <v>281</v>
      </c>
      <c r="C101" s="6">
        <v>22489003</v>
      </c>
      <c r="D101" s="6">
        <v>36282806.62</v>
      </c>
      <c r="E101" s="6">
        <v>35206707.62</v>
      </c>
      <c r="F101" s="6">
        <v>34497153.28</v>
      </c>
      <c r="G101" s="6">
        <v>0</v>
      </c>
      <c r="H101" s="6">
        <v>34497153.28</v>
      </c>
      <c r="I101" s="6">
        <v>0</v>
      </c>
      <c r="J101" s="6">
        <v>0</v>
      </c>
      <c r="K101" s="6">
        <f t="shared" si="6"/>
        <v>709554.3399999961</v>
      </c>
      <c r="L101" s="6">
        <f t="shared" si="7"/>
        <v>1785653.3399999961</v>
      </c>
      <c r="M101" s="6">
        <f t="shared" si="8"/>
        <v>97.98460467346592</v>
      </c>
      <c r="N101" s="6">
        <f t="shared" si="9"/>
        <v>1785653.3399999961</v>
      </c>
      <c r="O101" s="6">
        <f t="shared" si="10"/>
        <v>709554.3399999961</v>
      </c>
      <c r="P101" s="6">
        <f t="shared" si="11"/>
        <v>97.98460467346592</v>
      </c>
    </row>
    <row r="102" spans="1:16" ht="38.25">
      <c r="A102" s="4" t="s">
        <v>307</v>
      </c>
      <c r="B102" s="5" t="s">
        <v>308</v>
      </c>
      <c r="C102" s="6">
        <v>0</v>
      </c>
      <c r="D102" s="6">
        <v>1505455</v>
      </c>
      <c r="E102" s="6">
        <v>1505455</v>
      </c>
      <c r="F102" s="6">
        <v>1505455</v>
      </c>
      <c r="G102" s="6">
        <v>0</v>
      </c>
      <c r="H102" s="6">
        <v>1505455</v>
      </c>
      <c r="I102" s="6">
        <v>0</v>
      </c>
      <c r="J102" s="6">
        <v>0</v>
      </c>
      <c r="K102" s="6">
        <f t="shared" si="6"/>
        <v>0</v>
      </c>
      <c r="L102" s="6">
        <f t="shared" si="7"/>
        <v>0</v>
      </c>
      <c r="M102" s="6">
        <f t="shared" si="8"/>
        <v>100</v>
      </c>
      <c r="N102" s="6">
        <f t="shared" si="9"/>
        <v>0</v>
      </c>
      <c r="O102" s="6">
        <f t="shared" si="10"/>
        <v>0</v>
      </c>
      <c r="P102" s="6">
        <f t="shared" si="11"/>
        <v>100</v>
      </c>
    </row>
    <row r="103" spans="1:16" ht="25.5">
      <c r="A103" s="4" t="s">
        <v>282</v>
      </c>
      <c r="B103" s="5" t="s">
        <v>283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284</v>
      </c>
      <c r="B104" s="5" t="s">
        <v>255</v>
      </c>
      <c r="C104" s="6">
        <v>602206</v>
      </c>
      <c r="D104" s="6">
        <v>1687093</v>
      </c>
      <c r="E104" s="6">
        <v>1648417</v>
      </c>
      <c r="F104" s="6">
        <v>1228191.17</v>
      </c>
      <c r="G104" s="6">
        <v>0</v>
      </c>
      <c r="H104" s="6">
        <v>1171271.58</v>
      </c>
      <c r="I104" s="6">
        <v>56919.59</v>
      </c>
      <c r="J104" s="6">
        <v>41089.99</v>
      </c>
      <c r="K104" s="6">
        <f t="shared" si="6"/>
        <v>420225.8300000001</v>
      </c>
      <c r="L104" s="6">
        <f t="shared" si="7"/>
        <v>458901.8300000001</v>
      </c>
      <c r="M104" s="6">
        <f t="shared" si="8"/>
        <v>74.50731034683578</v>
      </c>
      <c r="N104" s="6">
        <f t="shared" si="9"/>
        <v>515821.4199999999</v>
      </c>
      <c r="O104" s="6">
        <f t="shared" si="10"/>
        <v>477145.4199999999</v>
      </c>
      <c r="P104" s="6">
        <f t="shared" si="11"/>
        <v>71.05432545284354</v>
      </c>
    </row>
    <row r="105" spans="1:16" ht="12.75">
      <c r="A105" s="10" t="s">
        <v>285</v>
      </c>
      <c r="B105" s="11" t="s">
        <v>286</v>
      </c>
      <c r="C105" s="12">
        <v>323233733</v>
      </c>
      <c r="D105" s="12">
        <v>372546420.99999994</v>
      </c>
      <c r="E105" s="12">
        <v>334477010.99999994</v>
      </c>
      <c r="F105" s="12">
        <v>302273621.8899996</v>
      </c>
      <c r="G105" s="12">
        <v>38349.11</v>
      </c>
      <c r="H105" s="12">
        <v>300313925.84999985</v>
      </c>
      <c r="I105" s="12">
        <v>1959696.04</v>
      </c>
      <c r="J105" s="12">
        <v>13245569.849999994</v>
      </c>
      <c r="K105" s="12">
        <f t="shared" si="6"/>
        <v>32203389.110000312</v>
      </c>
      <c r="L105" s="12">
        <f t="shared" si="7"/>
        <v>70272799.11000031</v>
      </c>
      <c r="M105" s="12">
        <f t="shared" si="8"/>
        <v>90.37201719373165</v>
      </c>
      <c r="N105" s="12">
        <f t="shared" si="9"/>
        <v>72232495.1500001</v>
      </c>
      <c r="O105" s="12">
        <f t="shared" si="10"/>
        <v>34163085.150000095</v>
      </c>
      <c r="P105" s="12">
        <f t="shared" si="11"/>
        <v>89.786118619076</v>
      </c>
    </row>
    <row r="106" spans="1:12" s="19" customFormat="1" ht="12.75">
      <c r="A106" s="18" t="s">
        <v>346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10" t="s">
        <v>316</v>
      </c>
      <c r="B108" s="11" t="s">
        <v>317</v>
      </c>
      <c r="C108" s="12">
        <v>557812</v>
      </c>
      <c r="D108" s="12">
        <v>764600</v>
      </c>
      <c r="E108" s="12">
        <v>751776.8333333334</v>
      </c>
      <c r="F108" s="12">
        <v>579504</v>
      </c>
      <c r="G108" s="12">
        <v>0</v>
      </c>
      <c r="H108" s="12">
        <v>668315.37</v>
      </c>
      <c r="I108" s="12">
        <v>2424.99</v>
      </c>
      <c r="J108" s="12">
        <v>0</v>
      </c>
      <c r="K108" s="12">
        <f aca="true" t="shared" si="12" ref="K108:K154">E108-F108</f>
        <v>172272.83333333337</v>
      </c>
      <c r="L108" s="12">
        <f aca="true" t="shared" si="13" ref="L108:L154">D108-F108</f>
        <v>185096</v>
      </c>
      <c r="M108" s="12">
        <f aca="true" t="shared" si="14" ref="M108:M154">IF(E108=0,0,(F108/E108)*100)</f>
        <v>77.0845780696</v>
      </c>
      <c r="N108" s="12">
        <f aca="true" t="shared" si="15" ref="N108:N154">D108-H108</f>
        <v>96284.63</v>
      </c>
      <c r="O108" s="12">
        <f aca="true" t="shared" si="16" ref="O108:O154">E108-H108</f>
        <v>83461.46333333338</v>
      </c>
      <c r="P108" s="12">
        <f aca="true" t="shared" si="17" ref="P108:P154">IF(E108=0,0,(H108/E108)*100)</f>
        <v>88.89810650811488</v>
      </c>
    </row>
    <row r="109" spans="1:16" ht="12.75">
      <c r="A109" s="4" t="s">
        <v>126</v>
      </c>
      <c r="B109" s="5" t="s">
        <v>127</v>
      </c>
      <c r="C109" s="6">
        <v>557812</v>
      </c>
      <c r="D109" s="6">
        <v>764600</v>
      </c>
      <c r="E109" s="6">
        <v>751776.8333333334</v>
      </c>
      <c r="F109" s="6">
        <v>579504</v>
      </c>
      <c r="G109" s="6">
        <v>0</v>
      </c>
      <c r="H109" s="6">
        <v>668315.37</v>
      </c>
      <c r="I109" s="6">
        <v>2424.99</v>
      </c>
      <c r="J109" s="6">
        <v>0</v>
      </c>
      <c r="K109" s="6">
        <f t="shared" si="12"/>
        <v>172272.83333333337</v>
      </c>
      <c r="L109" s="6">
        <f t="shared" si="13"/>
        <v>185096</v>
      </c>
      <c r="M109" s="6">
        <f t="shared" si="14"/>
        <v>77.0845780696</v>
      </c>
      <c r="N109" s="6">
        <f t="shared" si="15"/>
        <v>96284.63</v>
      </c>
      <c r="O109" s="6">
        <f t="shared" si="16"/>
        <v>83461.46333333338</v>
      </c>
      <c r="P109" s="6">
        <f t="shared" si="17"/>
        <v>88.89810650811488</v>
      </c>
    </row>
    <row r="110" spans="1:16" ht="25.5">
      <c r="A110" s="10" t="s">
        <v>318</v>
      </c>
      <c r="B110" s="11" t="s">
        <v>319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2916.6</v>
      </c>
      <c r="I110" s="12">
        <v>0</v>
      </c>
      <c r="J110" s="12">
        <v>0</v>
      </c>
      <c r="K110" s="12">
        <f t="shared" si="12"/>
        <v>0</v>
      </c>
      <c r="L110" s="12">
        <f t="shared" si="13"/>
        <v>0</v>
      </c>
      <c r="M110" s="12">
        <f t="shared" si="14"/>
        <v>0</v>
      </c>
      <c r="N110" s="12">
        <f t="shared" si="15"/>
        <v>-2916.6</v>
      </c>
      <c r="O110" s="12">
        <f t="shared" si="16"/>
        <v>-2916.6</v>
      </c>
      <c r="P110" s="12">
        <f t="shared" si="17"/>
        <v>0</v>
      </c>
    </row>
    <row r="111" spans="1:16" ht="12.75">
      <c r="A111" s="4" t="s">
        <v>128</v>
      </c>
      <c r="B111" s="5" t="s">
        <v>129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2916.6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-2916.6</v>
      </c>
      <c r="O111" s="6">
        <f t="shared" si="16"/>
        <v>-2916.6</v>
      </c>
      <c r="P111" s="6">
        <f t="shared" si="17"/>
        <v>0</v>
      </c>
    </row>
    <row r="112" spans="1:16" ht="12.75">
      <c r="A112" s="10" t="s">
        <v>320</v>
      </c>
      <c r="B112" s="11" t="s">
        <v>321</v>
      </c>
      <c r="C112" s="12">
        <v>10523223</v>
      </c>
      <c r="D112" s="12">
        <v>25742864</v>
      </c>
      <c r="E112" s="12">
        <v>24220020.666666664</v>
      </c>
      <c r="F112" s="12">
        <v>17847972.160000004</v>
      </c>
      <c r="G112" s="12">
        <v>0</v>
      </c>
      <c r="H112" s="12">
        <v>22319749.610000007</v>
      </c>
      <c r="I112" s="12">
        <v>1067296.13</v>
      </c>
      <c r="J112" s="12">
        <v>99739.92</v>
      </c>
      <c r="K112" s="12">
        <f t="shared" si="12"/>
        <v>6372048.50666666</v>
      </c>
      <c r="L112" s="12">
        <f t="shared" si="13"/>
        <v>7894891.839999996</v>
      </c>
      <c r="M112" s="12">
        <f t="shared" si="14"/>
        <v>73.6909865009474</v>
      </c>
      <c r="N112" s="12">
        <f t="shared" si="15"/>
        <v>3423114.389999993</v>
      </c>
      <c r="O112" s="12">
        <f t="shared" si="16"/>
        <v>1900271.0566666573</v>
      </c>
      <c r="P112" s="12">
        <f t="shared" si="17"/>
        <v>92.15413115116806</v>
      </c>
    </row>
    <row r="113" spans="1:16" ht="12.75">
      <c r="A113" s="4" t="s">
        <v>130</v>
      </c>
      <c r="B113" s="5" t="s">
        <v>131</v>
      </c>
      <c r="C113" s="6">
        <v>2014359</v>
      </c>
      <c r="D113" s="6">
        <v>7444013</v>
      </c>
      <c r="E113" s="6">
        <v>7267776.75</v>
      </c>
      <c r="F113" s="6">
        <v>4400503.04</v>
      </c>
      <c r="G113" s="6">
        <v>0</v>
      </c>
      <c r="H113" s="6">
        <v>5087029.24</v>
      </c>
      <c r="I113" s="6">
        <v>0</v>
      </c>
      <c r="J113" s="6">
        <v>2541.2</v>
      </c>
      <c r="K113" s="6">
        <f t="shared" si="12"/>
        <v>2867273.71</v>
      </c>
      <c r="L113" s="6">
        <f t="shared" si="13"/>
        <v>3043509.96</v>
      </c>
      <c r="M113" s="6">
        <f t="shared" si="14"/>
        <v>60.54813172405164</v>
      </c>
      <c r="N113" s="6">
        <f t="shared" si="15"/>
        <v>2356983.76</v>
      </c>
      <c r="O113" s="6">
        <f t="shared" si="16"/>
        <v>2180747.51</v>
      </c>
      <c r="P113" s="6">
        <f t="shared" si="17"/>
        <v>69.99429694920116</v>
      </c>
    </row>
    <row r="114" spans="1:16" ht="38.25">
      <c r="A114" s="4" t="s">
        <v>132</v>
      </c>
      <c r="B114" s="5" t="s">
        <v>133</v>
      </c>
      <c r="C114" s="6">
        <v>8508864</v>
      </c>
      <c r="D114" s="6">
        <v>18101109</v>
      </c>
      <c r="E114" s="6">
        <v>16754501.916666666</v>
      </c>
      <c r="F114" s="6">
        <v>13346455.069999998</v>
      </c>
      <c r="G114" s="6">
        <v>0</v>
      </c>
      <c r="H114" s="6">
        <v>17125287.020000003</v>
      </c>
      <c r="I114" s="6">
        <v>1067296.13</v>
      </c>
      <c r="J114" s="6">
        <v>97198.72</v>
      </c>
      <c r="K114" s="6">
        <f t="shared" si="12"/>
        <v>3408046.8466666676</v>
      </c>
      <c r="L114" s="6">
        <f t="shared" si="13"/>
        <v>4754653.930000002</v>
      </c>
      <c r="M114" s="6">
        <f t="shared" si="14"/>
        <v>79.65891875737297</v>
      </c>
      <c r="N114" s="6">
        <f t="shared" si="15"/>
        <v>975821.9799999967</v>
      </c>
      <c r="O114" s="6">
        <f t="shared" si="16"/>
        <v>-370785.10333333723</v>
      </c>
      <c r="P114" s="6">
        <f t="shared" si="17"/>
        <v>102.21304760462317</v>
      </c>
    </row>
    <row r="115" spans="1:16" ht="12.75">
      <c r="A115" s="4" t="s">
        <v>134</v>
      </c>
      <c r="B115" s="5" t="s">
        <v>135</v>
      </c>
      <c r="C115" s="6">
        <v>0</v>
      </c>
      <c r="D115" s="6">
        <v>143296</v>
      </c>
      <c r="E115" s="6">
        <v>143296</v>
      </c>
      <c r="F115" s="6">
        <v>52197</v>
      </c>
      <c r="G115" s="6">
        <v>0</v>
      </c>
      <c r="H115" s="6">
        <v>58496.3</v>
      </c>
      <c r="I115" s="6">
        <v>0</v>
      </c>
      <c r="J115" s="6">
        <v>0</v>
      </c>
      <c r="K115" s="6">
        <f t="shared" si="12"/>
        <v>91099</v>
      </c>
      <c r="L115" s="6">
        <f t="shared" si="13"/>
        <v>91099</v>
      </c>
      <c r="M115" s="6">
        <f t="shared" si="14"/>
        <v>36.42599933005806</v>
      </c>
      <c r="N115" s="6">
        <f t="shared" si="15"/>
        <v>84799.7</v>
      </c>
      <c r="O115" s="6">
        <f t="shared" si="16"/>
        <v>84799.7</v>
      </c>
      <c r="P115" s="6">
        <f t="shared" si="17"/>
        <v>40.822004801250564</v>
      </c>
    </row>
    <row r="116" spans="1:16" ht="12.75">
      <c r="A116" s="4" t="s">
        <v>140</v>
      </c>
      <c r="B116" s="5" t="s">
        <v>141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120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-120</v>
      </c>
      <c r="O116" s="6">
        <f t="shared" si="16"/>
        <v>-120</v>
      </c>
      <c r="P116" s="6">
        <f t="shared" si="17"/>
        <v>0</v>
      </c>
    </row>
    <row r="117" spans="1:16" ht="12.75">
      <c r="A117" s="4" t="s">
        <v>148</v>
      </c>
      <c r="B117" s="5" t="s">
        <v>149</v>
      </c>
      <c r="C117" s="6">
        <v>0</v>
      </c>
      <c r="D117" s="6">
        <v>54446</v>
      </c>
      <c r="E117" s="6">
        <v>54446</v>
      </c>
      <c r="F117" s="6">
        <v>48817.05</v>
      </c>
      <c r="G117" s="6">
        <v>0</v>
      </c>
      <c r="H117" s="6">
        <v>48817.05</v>
      </c>
      <c r="I117" s="6">
        <v>0</v>
      </c>
      <c r="J117" s="6">
        <v>0</v>
      </c>
      <c r="K117" s="6">
        <f t="shared" si="12"/>
        <v>5628.949999999997</v>
      </c>
      <c r="L117" s="6">
        <f t="shared" si="13"/>
        <v>5628.949999999997</v>
      </c>
      <c r="M117" s="6">
        <f t="shared" si="14"/>
        <v>89.6614076332513</v>
      </c>
      <c r="N117" s="6">
        <f t="shared" si="15"/>
        <v>5628.949999999997</v>
      </c>
      <c r="O117" s="6">
        <f t="shared" si="16"/>
        <v>5628.949999999997</v>
      </c>
      <c r="P117" s="6">
        <f t="shared" si="17"/>
        <v>89.6614076332513</v>
      </c>
    </row>
    <row r="118" spans="1:16" ht="12.75">
      <c r="A118" s="10" t="s">
        <v>322</v>
      </c>
      <c r="B118" s="11" t="s">
        <v>323</v>
      </c>
      <c r="C118" s="12">
        <v>1982268</v>
      </c>
      <c r="D118" s="12">
        <v>2762268</v>
      </c>
      <c r="E118" s="12">
        <v>2697676.3333333335</v>
      </c>
      <c r="F118" s="12">
        <v>1631289.49</v>
      </c>
      <c r="G118" s="12">
        <v>0</v>
      </c>
      <c r="H118" s="12">
        <v>3406619.35</v>
      </c>
      <c r="I118" s="12">
        <v>81446.81</v>
      </c>
      <c r="J118" s="12">
        <v>50525.2</v>
      </c>
      <c r="K118" s="12">
        <f t="shared" si="12"/>
        <v>1066386.8433333335</v>
      </c>
      <c r="L118" s="12">
        <f t="shared" si="13"/>
        <v>1130978.51</v>
      </c>
      <c r="M118" s="12">
        <f t="shared" si="14"/>
        <v>60.4701709335281</v>
      </c>
      <c r="N118" s="12">
        <f t="shared" si="15"/>
        <v>-644351.3500000001</v>
      </c>
      <c r="O118" s="12">
        <f t="shared" si="16"/>
        <v>-708943.0166666666</v>
      </c>
      <c r="P118" s="12">
        <f t="shared" si="17"/>
        <v>126.2797655859135</v>
      </c>
    </row>
    <row r="119" spans="1:16" ht="12.75">
      <c r="A119" s="4" t="s">
        <v>150</v>
      </c>
      <c r="B119" s="5" t="s">
        <v>151</v>
      </c>
      <c r="C119" s="6">
        <v>1671768</v>
      </c>
      <c r="D119" s="6">
        <v>2221768</v>
      </c>
      <c r="E119" s="6">
        <v>2158051.3333333335</v>
      </c>
      <c r="F119" s="6">
        <v>1103278.84</v>
      </c>
      <c r="G119" s="6">
        <v>0</v>
      </c>
      <c r="H119" s="6">
        <v>2183880.95</v>
      </c>
      <c r="I119" s="6">
        <v>50525.31</v>
      </c>
      <c r="J119" s="6">
        <v>50525.2</v>
      </c>
      <c r="K119" s="6">
        <f t="shared" si="12"/>
        <v>1054772.4933333334</v>
      </c>
      <c r="L119" s="6">
        <f t="shared" si="13"/>
        <v>1118489.16</v>
      </c>
      <c r="M119" s="6">
        <f t="shared" si="14"/>
        <v>51.12384598821714</v>
      </c>
      <c r="N119" s="6">
        <f t="shared" si="15"/>
        <v>37887.049999999814</v>
      </c>
      <c r="O119" s="6">
        <f t="shared" si="16"/>
        <v>-25829.616666666698</v>
      </c>
      <c r="P119" s="6">
        <f t="shared" si="17"/>
        <v>101.19689537814516</v>
      </c>
    </row>
    <row r="120" spans="1:16" ht="25.5">
      <c r="A120" s="4" t="s">
        <v>152</v>
      </c>
      <c r="B120" s="5" t="s">
        <v>153</v>
      </c>
      <c r="C120" s="6">
        <v>310500</v>
      </c>
      <c r="D120" s="6">
        <v>540500</v>
      </c>
      <c r="E120" s="6">
        <v>539625</v>
      </c>
      <c r="F120" s="6">
        <v>528010.65</v>
      </c>
      <c r="G120" s="6">
        <v>0</v>
      </c>
      <c r="H120" s="6">
        <v>1222738.4</v>
      </c>
      <c r="I120" s="6">
        <v>30921.5</v>
      </c>
      <c r="J120" s="6">
        <v>0</v>
      </c>
      <c r="K120" s="6">
        <f t="shared" si="12"/>
        <v>11614.349999999977</v>
      </c>
      <c r="L120" s="6">
        <f t="shared" si="13"/>
        <v>12489.349999999977</v>
      </c>
      <c r="M120" s="6">
        <f t="shared" si="14"/>
        <v>97.84769979152189</v>
      </c>
      <c r="N120" s="6">
        <f t="shared" si="15"/>
        <v>-682238.3999999999</v>
      </c>
      <c r="O120" s="6">
        <f t="shared" si="16"/>
        <v>-683113.3999999999</v>
      </c>
      <c r="P120" s="6">
        <f t="shared" si="17"/>
        <v>226.59039147556172</v>
      </c>
    </row>
    <row r="121" spans="1:16" ht="12.75">
      <c r="A121" s="10" t="s">
        <v>324</v>
      </c>
      <c r="B121" s="11" t="s">
        <v>325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4751.82</v>
      </c>
      <c r="I121" s="12">
        <v>0</v>
      </c>
      <c r="J121" s="12">
        <v>0</v>
      </c>
      <c r="K121" s="12">
        <f t="shared" si="12"/>
        <v>0</v>
      </c>
      <c r="L121" s="12">
        <f t="shared" si="13"/>
        <v>0</v>
      </c>
      <c r="M121" s="12">
        <f t="shared" si="14"/>
        <v>0</v>
      </c>
      <c r="N121" s="12">
        <f t="shared" si="15"/>
        <v>-4751.82</v>
      </c>
      <c r="O121" s="12">
        <f t="shared" si="16"/>
        <v>-4751.82</v>
      </c>
      <c r="P121" s="12">
        <f t="shared" si="17"/>
        <v>0</v>
      </c>
    </row>
    <row r="122" spans="1:16" ht="25.5">
      <c r="A122" s="4" t="s">
        <v>218</v>
      </c>
      <c r="B122" s="5" t="s">
        <v>219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4751.82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0</v>
      </c>
      <c r="N122" s="6">
        <f t="shared" si="15"/>
        <v>-4751.82</v>
      </c>
      <c r="O122" s="6">
        <f t="shared" si="16"/>
        <v>-4751.82</v>
      </c>
      <c r="P122" s="6">
        <f t="shared" si="17"/>
        <v>0</v>
      </c>
    </row>
    <row r="123" spans="1:16" ht="12.75">
      <c r="A123" s="10" t="s">
        <v>326</v>
      </c>
      <c r="B123" s="11" t="s">
        <v>327</v>
      </c>
      <c r="C123" s="12">
        <v>10280</v>
      </c>
      <c r="D123" s="12">
        <v>3385226</v>
      </c>
      <c r="E123" s="12">
        <v>3312309</v>
      </c>
      <c r="F123" s="12">
        <v>2454423.81</v>
      </c>
      <c r="G123" s="12">
        <v>0</v>
      </c>
      <c r="H123" s="12">
        <v>2567020.93</v>
      </c>
      <c r="I123" s="12">
        <v>0</v>
      </c>
      <c r="J123" s="12">
        <v>0</v>
      </c>
      <c r="K123" s="12">
        <f t="shared" si="12"/>
        <v>857885.19</v>
      </c>
      <c r="L123" s="12">
        <f t="shared" si="13"/>
        <v>930802.19</v>
      </c>
      <c r="M123" s="12">
        <f t="shared" si="14"/>
        <v>74.10008577098333</v>
      </c>
      <c r="N123" s="12">
        <f t="shared" si="15"/>
        <v>818205.0699999998</v>
      </c>
      <c r="O123" s="12">
        <f t="shared" si="16"/>
        <v>745288.0699999998</v>
      </c>
      <c r="P123" s="12">
        <f t="shared" si="17"/>
        <v>77.49944011866043</v>
      </c>
    </row>
    <row r="124" spans="1:16" ht="25.5">
      <c r="A124" s="4" t="s">
        <v>287</v>
      </c>
      <c r="B124" s="5" t="s">
        <v>288</v>
      </c>
      <c r="C124" s="6">
        <v>10280</v>
      </c>
      <c r="D124" s="6">
        <v>1578006</v>
      </c>
      <c r="E124" s="6">
        <v>1505089</v>
      </c>
      <c r="F124" s="6">
        <v>1379199.03</v>
      </c>
      <c r="G124" s="6">
        <v>0</v>
      </c>
      <c r="H124" s="6">
        <v>1379199.03</v>
      </c>
      <c r="I124" s="6">
        <v>0</v>
      </c>
      <c r="J124" s="6">
        <v>0</v>
      </c>
      <c r="K124" s="6">
        <f t="shared" si="12"/>
        <v>125889.96999999997</v>
      </c>
      <c r="L124" s="6">
        <f t="shared" si="13"/>
        <v>198806.96999999997</v>
      </c>
      <c r="M124" s="6">
        <f t="shared" si="14"/>
        <v>91.6357125724791</v>
      </c>
      <c r="N124" s="6">
        <f t="shared" si="15"/>
        <v>198806.96999999997</v>
      </c>
      <c r="O124" s="6">
        <f t="shared" si="16"/>
        <v>125889.96999999997</v>
      </c>
      <c r="P124" s="6">
        <f t="shared" si="17"/>
        <v>91.6357125724791</v>
      </c>
    </row>
    <row r="125" spans="1:16" ht="12.75">
      <c r="A125" s="4" t="s">
        <v>230</v>
      </c>
      <c r="B125" s="5" t="s">
        <v>231</v>
      </c>
      <c r="C125" s="6">
        <v>0</v>
      </c>
      <c r="D125" s="6">
        <v>1187590</v>
      </c>
      <c r="E125" s="6">
        <v>1187590</v>
      </c>
      <c r="F125" s="6">
        <v>455594.78</v>
      </c>
      <c r="G125" s="6">
        <v>0</v>
      </c>
      <c r="H125" s="6">
        <v>568191.9</v>
      </c>
      <c r="I125" s="6">
        <v>0</v>
      </c>
      <c r="J125" s="6">
        <v>0</v>
      </c>
      <c r="K125" s="6">
        <f t="shared" si="12"/>
        <v>731995.22</v>
      </c>
      <c r="L125" s="6">
        <f t="shared" si="13"/>
        <v>731995.22</v>
      </c>
      <c r="M125" s="6">
        <f t="shared" si="14"/>
        <v>38.36296870131948</v>
      </c>
      <c r="N125" s="6">
        <f t="shared" si="15"/>
        <v>619398.1</v>
      </c>
      <c r="O125" s="6">
        <f t="shared" si="16"/>
        <v>619398.1</v>
      </c>
      <c r="P125" s="6">
        <f t="shared" si="17"/>
        <v>47.844112867235324</v>
      </c>
    </row>
    <row r="126" spans="1:16" ht="38.25">
      <c r="A126" s="4" t="s">
        <v>232</v>
      </c>
      <c r="B126" s="5" t="s">
        <v>233</v>
      </c>
      <c r="C126" s="6">
        <v>0</v>
      </c>
      <c r="D126" s="6">
        <v>619630</v>
      </c>
      <c r="E126" s="6">
        <v>619630</v>
      </c>
      <c r="F126" s="6">
        <v>619630</v>
      </c>
      <c r="G126" s="6">
        <v>0</v>
      </c>
      <c r="H126" s="6">
        <v>619630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328</v>
      </c>
      <c r="B127" s="11" t="s">
        <v>329</v>
      </c>
      <c r="C127" s="12">
        <v>3388456</v>
      </c>
      <c r="D127" s="12">
        <v>7686097</v>
      </c>
      <c r="E127" s="12">
        <v>7607003.833333332</v>
      </c>
      <c r="F127" s="12">
        <v>6017927.06</v>
      </c>
      <c r="G127" s="12">
        <v>0</v>
      </c>
      <c r="H127" s="12">
        <v>5997430.8100000005</v>
      </c>
      <c r="I127" s="12">
        <v>397433.31</v>
      </c>
      <c r="J127" s="12">
        <v>10719</v>
      </c>
      <c r="K127" s="12">
        <f t="shared" si="12"/>
        <v>1589076.7733333325</v>
      </c>
      <c r="L127" s="12">
        <f t="shared" si="13"/>
        <v>1668169.9400000004</v>
      </c>
      <c r="M127" s="12">
        <f t="shared" si="14"/>
        <v>79.11034609486964</v>
      </c>
      <c r="N127" s="12">
        <f t="shared" si="15"/>
        <v>1688666.1899999995</v>
      </c>
      <c r="O127" s="12">
        <f t="shared" si="16"/>
        <v>1609573.0233333316</v>
      </c>
      <c r="P127" s="12">
        <f t="shared" si="17"/>
        <v>78.84090689845192</v>
      </c>
    </row>
    <row r="128" spans="1:16" ht="12.75">
      <c r="A128" s="4" t="s">
        <v>236</v>
      </c>
      <c r="B128" s="5" t="s">
        <v>237</v>
      </c>
      <c r="C128" s="6">
        <v>463500</v>
      </c>
      <c r="D128" s="6">
        <v>410900</v>
      </c>
      <c r="E128" s="6">
        <v>409775</v>
      </c>
      <c r="F128" s="6">
        <v>379324.7</v>
      </c>
      <c r="G128" s="6">
        <v>0</v>
      </c>
      <c r="H128" s="6">
        <v>359999.61</v>
      </c>
      <c r="I128" s="6">
        <v>50841.07</v>
      </c>
      <c r="J128" s="6">
        <v>5600</v>
      </c>
      <c r="K128" s="6">
        <f t="shared" si="12"/>
        <v>30450.29999999999</v>
      </c>
      <c r="L128" s="6">
        <f t="shared" si="13"/>
        <v>31575.29999999999</v>
      </c>
      <c r="M128" s="6">
        <f t="shared" si="14"/>
        <v>92.569019583918</v>
      </c>
      <c r="N128" s="6">
        <f t="shared" si="15"/>
        <v>50900.390000000014</v>
      </c>
      <c r="O128" s="6">
        <f t="shared" si="16"/>
        <v>49775.390000000014</v>
      </c>
      <c r="P128" s="6">
        <f t="shared" si="17"/>
        <v>87.8529949362455</v>
      </c>
    </row>
    <row r="129" spans="1:16" ht="12.75">
      <c r="A129" s="4" t="s">
        <v>238</v>
      </c>
      <c r="B129" s="5" t="s">
        <v>239</v>
      </c>
      <c r="C129" s="6">
        <v>313000</v>
      </c>
      <c r="D129" s="6">
        <v>91492</v>
      </c>
      <c r="E129" s="6">
        <v>91242</v>
      </c>
      <c r="F129" s="6">
        <v>88491.67</v>
      </c>
      <c r="G129" s="6">
        <v>0</v>
      </c>
      <c r="H129" s="6">
        <v>96249.55</v>
      </c>
      <c r="I129" s="6">
        <v>0</v>
      </c>
      <c r="J129" s="6">
        <v>0</v>
      </c>
      <c r="K129" s="6">
        <f t="shared" si="12"/>
        <v>2750.3300000000017</v>
      </c>
      <c r="L129" s="6">
        <f t="shared" si="13"/>
        <v>3000.3300000000017</v>
      </c>
      <c r="M129" s="6">
        <f t="shared" si="14"/>
        <v>96.98567545647838</v>
      </c>
      <c r="N129" s="6">
        <f t="shared" si="15"/>
        <v>-4757.550000000003</v>
      </c>
      <c r="O129" s="6">
        <f t="shared" si="16"/>
        <v>-5007.550000000003</v>
      </c>
      <c r="P129" s="6">
        <f t="shared" si="17"/>
        <v>105.48820718528748</v>
      </c>
    </row>
    <row r="130" spans="1:16" ht="25.5">
      <c r="A130" s="4" t="s">
        <v>240</v>
      </c>
      <c r="B130" s="5" t="s">
        <v>241</v>
      </c>
      <c r="C130" s="6">
        <v>2061752</v>
      </c>
      <c r="D130" s="6">
        <v>6717540</v>
      </c>
      <c r="E130" s="6">
        <v>6654838.833333333</v>
      </c>
      <c r="F130" s="6">
        <v>5302052.97</v>
      </c>
      <c r="G130" s="6">
        <v>0</v>
      </c>
      <c r="H130" s="6">
        <v>5069105</v>
      </c>
      <c r="I130" s="6">
        <v>336622.24</v>
      </c>
      <c r="J130" s="6">
        <v>5119</v>
      </c>
      <c r="K130" s="6">
        <f t="shared" si="12"/>
        <v>1352785.8633333333</v>
      </c>
      <c r="L130" s="6">
        <f t="shared" si="13"/>
        <v>1415487.0300000003</v>
      </c>
      <c r="M130" s="6">
        <f t="shared" si="14"/>
        <v>79.67214688119294</v>
      </c>
      <c r="N130" s="6">
        <f t="shared" si="15"/>
        <v>1648435</v>
      </c>
      <c r="O130" s="6">
        <f t="shared" si="16"/>
        <v>1585733.833333333</v>
      </c>
      <c r="P130" s="6">
        <f t="shared" si="17"/>
        <v>76.1717169559303</v>
      </c>
    </row>
    <row r="131" spans="1:16" ht="12.75">
      <c r="A131" s="4" t="s">
        <v>242</v>
      </c>
      <c r="B131" s="5" t="s">
        <v>243</v>
      </c>
      <c r="C131" s="6">
        <v>540204</v>
      </c>
      <c r="D131" s="6">
        <v>456165</v>
      </c>
      <c r="E131" s="6">
        <v>441148</v>
      </c>
      <c r="F131" s="6">
        <v>248057.72</v>
      </c>
      <c r="G131" s="6">
        <v>0</v>
      </c>
      <c r="H131" s="6">
        <v>472076.65</v>
      </c>
      <c r="I131" s="6">
        <v>9970</v>
      </c>
      <c r="J131" s="6">
        <v>0</v>
      </c>
      <c r="K131" s="6">
        <f t="shared" si="12"/>
        <v>193090.28</v>
      </c>
      <c r="L131" s="6">
        <f t="shared" si="13"/>
        <v>208107.28</v>
      </c>
      <c r="M131" s="6">
        <f t="shared" si="14"/>
        <v>56.23004524558651</v>
      </c>
      <c r="N131" s="6">
        <f t="shared" si="15"/>
        <v>-15911.650000000023</v>
      </c>
      <c r="O131" s="6">
        <f t="shared" si="16"/>
        <v>-30928.650000000023</v>
      </c>
      <c r="P131" s="6">
        <f t="shared" si="17"/>
        <v>107.01094643974358</v>
      </c>
    </row>
    <row r="132" spans="1:16" ht="12.75">
      <c r="A132" s="4" t="s">
        <v>244</v>
      </c>
      <c r="B132" s="5" t="s">
        <v>245</v>
      </c>
      <c r="C132" s="6">
        <v>10000</v>
      </c>
      <c r="D132" s="6">
        <v>10000</v>
      </c>
      <c r="E132" s="6">
        <v>10000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10000</v>
      </c>
      <c r="L132" s="6">
        <f t="shared" si="13"/>
        <v>10000</v>
      </c>
      <c r="M132" s="6">
        <f t="shared" si="14"/>
        <v>0</v>
      </c>
      <c r="N132" s="6">
        <f t="shared" si="15"/>
        <v>10000</v>
      </c>
      <c r="O132" s="6">
        <f t="shared" si="16"/>
        <v>10000</v>
      </c>
      <c r="P132" s="6">
        <f t="shared" si="17"/>
        <v>0</v>
      </c>
    </row>
    <row r="133" spans="1:16" ht="12.75">
      <c r="A133" s="10" t="s">
        <v>334</v>
      </c>
      <c r="B133" s="11" t="s">
        <v>335</v>
      </c>
      <c r="C133" s="12">
        <v>2170268</v>
      </c>
      <c r="D133" s="12">
        <v>12076119</v>
      </c>
      <c r="E133" s="12">
        <v>11745707</v>
      </c>
      <c r="F133" s="12">
        <v>7106838.6099999985</v>
      </c>
      <c r="G133" s="12">
        <v>0</v>
      </c>
      <c r="H133" s="12">
        <v>6960322.759999997</v>
      </c>
      <c r="I133" s="12">
        <v>146515.85</v>
      </c>
      <c r="J133" s="12">
        <v>0</v>
      </c>
      <c r="K133" s="12">
        <f t="shared" si="12"/>
        <v>4638868.3900000015</v>
      </c>
      <c r="L133" s="12">
        <f t="shared" si="13"/>
        <v>4969280.3900000015</v>
      </c>
      <c r="M133" s="12">
        <f t="shared" si="14"/>
        <v>60.5058393675238</v>
      </c>
      <c r="N133" s="12">
        <f t="shared" si="15"/>
        <v>5115796.240000003</v>
      </c>
      <c r="O133" s="12">
        <f t="shared" si="16"/>
        <v>4785384.240000003</v>
      </c>
      <c r="P133" s="12">
        <f t="shared" si="17"/>
        <v>59.258440211389555</v>
      </c>
    </row>
    <row r="134" spans="1:16" ht="12.75">
      <c r="A134" s="4" t="s">
        <v>289</v>
      </c>
      <c r="B134" s="5" t="s">
        <v>290</v>
      </c>
      <c r="C134" s="6">
        <v>2140548</v>
      </c>
      <c r="D134" s="6">
        <v>10031774</v>
      </c>
      <c r="E134" s="6">
        <v>9765862</v>
      </c>
      <c r="F134" s="6">
        <v>6253260.9399999995</v>
      </c>
      <c r="G134" s="6">
        <v>0</v>
      </c>
      <c r="H134" s="6">
        <v>6106745.09</v>
      </c>
      <c r="I134" s="6">
        <v>146515.85</v>
      </c>
      <c r="J134" s="6">
        <v>0</v>
      </c>
      <c r="K134" s="6">
        <f t="shared" si="12"/>
        <v>3512601.0600000005</v>
      </c>
      <c r="L134" s="6">
        <f t="shared" si="13"/>
        <v>3778513.0600000005</v>
      </c>
      <c r="M134" s="6">
        <f t="shared" si="14"/>
        <v>64.03183804972873</v>
      </c>
      <c r="N134" s="6">
        <f t="shared" si="15"/>
        <v>3925028.91</v>
      </c>
      <c r="O134" s="6">
        <f t="shared" si="16"/>
        <v>3659116.91</v>
      </c>
      <c r="P134" s="6">
        <f t="shared" si="17"/>
        <v>62.53155215586704</v>
      </c>
    </row>
    <row r="135" spans="1:16" ht="25.5">
      <c r="A135" s="4" t="s">
        <v>312</v>
      </c>
      <c r="B135" s="5" t="s">
        <v>313</v>
      </c>
      <c r="C135" s="6">
        <v>0</v>
      </c>
      <c r="D135" s="6">
        <v>345300</v>
      </c>
      <c r="E135" s="6">
        <v>345300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345300</v>
      </c>
      <c r="L135" s="6">
        <f t="shared" si="13"/>
        <v>345300</v>
      </c>
      <c r="M135" s="6">
        <f t="shared" si="14"/>
        <v>0</v>
      </c>
      <c r="N135" s="6">
        <f t="shared" si="15"/>
        <v>345300</v>
      </c>
      <c r="O135" s="6">
        <f t="shared" si="16"/>
        <v>345300</v>
      </c>
      <c r="P135" s="6">
        <f t="shared" si="17"/>
        <v>0</v>
      </c>
    </row>
    <row r="136" spans="1:16" ht="25.5">
      <c r="A136" s="4" t="s">
        <v>260</v>
      </c>
      <c r="B136" s="5" t="s">
        <v>261</v>
      </c>
      <c r="C136" s="6">
        <v>29720</v>
      </c>
      <c r="D136" s="6">
        <v>1699045</v>
      </c>
      <c r="E136" s="6">
        <v>1634545</v>
      </c>
      <c r="F136" s="6">
        <v>853577.67</v>
      </c>
      <c r="G136" s="6">
        <v>0</v>
      </c>
      <c r="H136" s="6">
        <v>853577.67</v>
      </c>
      <c r="I136" s="6">
        <v>0</v>
      </c>
      <c r="J136" s="6">
        <v>0</v>
      </c>
      <c r="K136" s="6">
        <f t="shared" si="12"/>
        <v>780967.33</v>
      </c>
      <c r="L136" s="6">
        <f t="shared" si="13"/>
        <v>845467.33</v>
      </c>
      <c r="M136" s="6">
        <f t="shared" si="14"/>
        <v>52.22111780342542</v>
      </c>
      <c r="N136" s="6">
        <f t="shared" si="15"/>
        <v>845467.33</v>
      </c>
      <c r="O136" s="6">
        <f t="shared" si="16"/>
        <v>780967.33</v>
      </c>
      <c r="P136" s="6">
        <f t="shared" si="17"/>
        <v>52.22111780342542</v>
      </c>
    </row>
    <row r="137" spans="1:16" ht="25.5">
      <c r="A137" s="10" t="s">
        <v>336</v>
      </c>
      <c r="B137" s="11" t="s">
        <v>337</v>
      </c>
      <c r="C137" s="12">
        <v>150000</v>
      </c>
      <c r="D137" s="12">
        <v>655150</v>
      </c>
      <c r="E137" s="12">
        <v>647150</v>
      </c>
      <c r="F137" s="12">
        <v>86000</v>
      </c>
      <c r="G137" s="12">
        <v>0</v>
      </c>
      <c r="H137" s="12">
        <v>86000</v>
      </c>
      <c r="I137" s="12">
        <v>0</v>
      </c>
      <c r="J137" s="12">
        <v>0</v>
      </c>
      <c r="K137" s="12">
        <f t="shared" si="12"/>
        <v>561150</v>
      </c>
      <c r="L137" s="12">
        <f t="shared" si="13"/>
        <v>569150</v>
      </c>
      <c r="M137" s="12">
        <f t="shared" si="14"/>
        <v>13.2890365448505</v>
      </c>
      <c r="N137" s="12">
        <f t="shared" si="15"/>
        <v>569150</v>
      </c>
      <c r="O137" s="12">
        <f t="shared" si="16"/>
        <v>561150</v>
      </c>
      <c r="P137" s="12">
        <f t="shared" si="17"/>
        <v>13.2890365448505</v>
      </c>
    </row>
    <row r="138" spans="1:16" ht="12.75">
      <c r="A138" s="4" t="s">
        <v>262</v>
      </c>
      <c r="B138" s="5" t="s">
        <v>263</v>
      </c>
      <c r="C138" s="6">
        <v>120000</v>
      </c>
      <c r="D138" s="6">
        <v>625150</v>
      </c>
      <c r="E138" s="6">
        <v>617150</v>
      </c>
      <c r="F138" s="6">
        <v>86000</v>
      </c>
      <c r="G138" s="6">
        <v>0</v>
      </c>
      <c r="H138" s="6">
        <v>86000</v>
      </c>
      <c r="I138" s="6">
        <v>0</v>
      </c>
      <c r="J138" s="6">
        <v>0</v>
      </c>
      <c r="K138" s="6">
        <f t="shared" si="12"/>
        <v>531150</v>
      </c>
      <c r="L138" s="6">
        <f t="shared" si="13"/>
        <v>539150</v>
      </c>
      <c r="M138" s="6">
        <f t="shared" si="14"/>
        <v>13.93502390018634</v>
      </c>
      <c r="N138" s="6">
        <f t="shared" si="15"/>
        <v>539150</v>
      </c>
      <c r="O138" s="6">
        <f t="shared" si="16"/>
        <v>531150</v>
      </c>
      <c r="P138" s="6">
        <f t="shared" si="17"/>
        <v>13.93502390018634</v>
      </c>
    </row>
    <row r="139" spans="1:16" ht="25.5">
      <c r="A139" s="4" t="s">
        <v>291</v>
      </c>
      <c r="B139" s="5" t="s">
        <v>292</v>
      </c>
      <c r="C139" s="6">
        <v>30000</v>
      </c>
      <c r="D139" s="6">
        <v>30000</v>
      </c>
      <c r="E139" s="6">
        <v>30000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f t="shared" si="12"/>
        <v>30000</v>
      </c>
      <c r="L139" s="6">
        <f t="shared" si="13"/>
        <v>30000</v>
      </c>
      <c r="M139" s="6">
        <f t="shared" si="14"/>
        <v>0</v>
      </c>
      <c r="N139" s="6">
        <f t="shared" si="15"/>
        <v>30000</v>
      </c>
      <c r="O139" s="6">
        <f t="shared" si="16"/>
        <v>30000</v>
      </c>
      <c r="P139" s="6">
        <f t="shared" si="17"/>
        <v>0</v>
      </c>
    </row>
    <row r="140" spans="1:16" ht="25.5">
      <c r="A140" s="10" t="s">
        <v>338</v>
      </c>
      <c r="B140" s="11" t="s">
        <v>339</v>
      </c>
      <c r="C140" s="12">
        <v>1937337</v>
      </c>
      <c r="D140" s="12">
        <v>22155040</v>
      </c>
      <c r="E140" s="12">
        <v>21737580</v>
      </c>
      <c r="F140" s="12">
        <v>19709020.96</v>
      </c>
      <c r="G140" s="12">
        <v>0</v>
      </c>
      <c r="H140" s="12">
        <v>19687578.78</v>
      </c>
      <c r="I140" s="12">
        <v>21442.18</v>
      </c>
      <c r="J140" s="12">
        <v>0</v>
      </c>
      <c r="K140" s="12">
        <f t="shared" si="12"/>
        <v>2028559.039999999</v>
      </c>
      <c r="L140" s="12">
        <f t="shared" si="13"/>
        <v>2446019.039999999</v>
      </c>
      <c r="M140" s="12">
        <f t="shared" si="14"/>
        <v>90.66796285511083</v>
      </c>
      <c r="N140" s="12">
        <f t="shared" si="15"/>
        <v>2467461.219999999</v>
      </c>
      <c r="O140" s="12">
        <f t="shared" si="16"/>
        <v>2050001.2199999988</v>
      </c>
      <c r="P140" s="12">
        <f t="shared" si="17"/>
        <v>90.56932179203021</v>
      </c>
    </row>
    <row r="141" spans="1:16" ht="38.25">
      <c r="A141" s="4" t="s">
        <v>268</v>
      </c>
      <c r="B141" s="5" t="s">
        <v>269</v>
      </c>
      <c r="C141" s="6">
        <v>1937337</v>
      </c>
      <c r="D141" s="6">
        <v>22155040</v>
      </c>
      <c r="E141" s="6">
        <v>21737580</v>
      </c>
      <c r="F141" s="6">
        <v>19709020.96</v>
      </c>
      <c r="G141" s="6">
        <v>0</v>
      </c>
      <c r="H141" s="6">
        <v>19687578.78</v>
      </c>
      <c r="I141" s="6">
        <v>21442.18</v>
      </c>
      <c r="J141" s="6">
        <v>0</v>
      </c>
      <c r="K141" s="6">
        <f t="shared" si="12"/>
        <v>2028559.039999999</v>
      </c>
      <c r="L141" s="6">
        <f t="shared" si="13"/>
        <v>2446019.039999999</v>
      </c>
      <c r="M141" s="6">
        <f t="shared" si="14"/>
        <v>90.66796285511083</v>
      </c>
      <c r="N141" s="6">
        <f t="shared" si="15"/>
        <v>2467461.219999999</v>
      </c>
      <c r="O141" s="6">
        <f t="shared" si="16"/>
        <v>2050001.2199999988</v>
      </c>
      <c r="P141" s="6">
        <f t="shared" si="17"/>
        <v>90.56932179203021</v>
      </c>
    </row>
    <row r="142" spans="1:16" ht="12.75">
      <c r="A142" s="10" t="s">
        <v>347</v>
      </c>
      <c r="B142" s="11" t="s">
        <v>348</v>
      </c>
      <c r="C142" s="12">
        <v>100000</v>
      </c>
      <c r="D142" s="12">
        <v>464000</v>
      </c>
      <c r="E142" s="12">
        <v>454000</v>
      </c>
      <c r="F142" s="12">
        <v>64000</v>
      </c>
      <c r="G142" s="12">
        <v>0</v>
      </c>
      <c r="H142" s="12">
        <v>64000</v>
      </c>
      <c r="I142" s="12">
        <v>0</v>
      </c>
      <c r="J142" s="12">
        <v>0</v>
      </c>
      <c r="K142" s="12">
        <f t="shared" si="12"/>
        <v>390000</v>
      </c>
      <c r="L142" s="12">
        <f t="shared" si="13"/>
        <v>400000</v>
      </c>
      <c r="M142" s="12">
        <f t="shared" si="14"/>
        <v>14.096916299559473</v>
      </c>
      <c r="N142" s="12">
        <f t="shared" si="15"/>
        <v>400000</v>
      </c>
      <c r="O142" s="12">
        <f t="shared" si="16"/>
        <v>390000</v>
      </c>
      <c r="P142" s="12">
        <f t="shared" si="17"/>
        <v>14.096916299559473</v>
      </c>
    </row>
    <row r="143" spans="1:16" ht="38.25">
      <c r="A143" s="4" t="s">
        <v>293</v>
      </c>
      <c r="B143" s="5" t="s">
        <v>294</v>
      </c>
      <c r="C143" s="6">
        <v>100000</v>
      </c>
      <c r="D143" s="6">
        <v>464000</v>
      </c>
      <c r="E143" s="6">
        <v>454000</v>
      </c>
      <c r="F143" s="6">
        <v>64000</v>
      </c>
      <c r="G143" s="6">
        <v>0</v>
      </c>
      <c r="H143" s="6">
        <v>64000</v>
      </c>
      <c r="I143" s="6">
        <v>0</v>
      </c>
      <c r="J143" s="6">
        <v>0</v>
      </c>
      <c r="K143" s="6">
        <f t="shared" si="12"/>
        <v>390000</v>
      </c>
      <c r="L143" s="6">
        <f t="shared" si="13"/>
        <v>400000</v>
      </c>
      <c r="M143" s="6">
        <f t="shared" si="14"/>
        <v>14.096916299559473</v>
      </c>
      <c r="N143" s="6">
        <f t="shared" si="15"/>
        <v>400000</v>
      </c>
      <c r="O143" s="6">
        <f t="shared" si="16"/>
        <v>390000</v>
      </c>
      <c r="P143" s="6">
        <f t="shared" si="17"/>
        <v>14.096916299559473</v>
      </c>
    </row>
    <row r="144" spans="1:16" ht="12.75">
      <c r="A144" s="10" t="s">
        <v>349</v>
      </c>
      <c r="B144" s="11" t="s">
        <v>350</v>
      </c>
      <c r="C144" s="12">
        <v>262960</v>
      </c>
      <c r="D144" s="12">
        <v>3257124</v>
      </c>
      <c r="E144" s="12">
        <v>3239424</v>
      </c>
      <c r="F144" s="12">
        <v>1976748.26</v>
      </c>
      <c r="G144" s="12">
        <v>0</v>
      </c>
      <c r="H144" s="12">
        <v>1972928.26</v>
      </c>
      <c r="I144" s="12">
        <v>3820</v>
      </c>
      <c r="J144" s="12">
        <v>249.75</v>
      </c>
      <c r="K144" s="12">
        <f t="shared" si="12"/>
        <v>1262675.74</v>
      </c>
      <c r="L144" s="12">
        <f t="shared" si="13"/>
        <v>1280375.74</v>
      </c>
      <c r="M144" s="12">
        <f t="shared" si="14"/>
        <v>61.02159704935198</v>
      </c>
      <c r="N144" s="12">
        <f t="shared" si="15"/>
        <v>1284195.74</v>
      </c>
      <c r="O144" s="12">
        <f t="shared" si="16"/>
        <v>1266495.74</v>
      </c>
      <c r="P144" s="12">
        <f t="shared" si="17"/>
        <v>60.903674850837675</v>
      </c>
    </row>
    <row r="145" spans="1:16" ht="25.5">
      <c r="A145" s="4" t="s">
        <v>295</v>
      </c>
      <c r="B145" s="5" t="s">
        <v>296</v>
      </c>
      <c r="C145" s="6">
        <v>0</v>
      </c>
      <c r="D145" s="6">
        <v>1329132</v>
      </c>
      <c r="E145" s="6">
        <v>1329132</v>
      </c>
      <c r="F145" s="6">
        <v>1302048.8</v>
      </c>
      <c r="G145" s="6">
        <v>0</v>
      </c>
      <c r="H145" s="6">
        <v>1302048.8</v>
      </c>
      <c r="I145" s="6">
        <v>0</v>
      </c>
      <c r="J145" s="6">
        <v>0</v>
      </c>
      <c r="K145" s="6">
        <f t="shared" si="12"/>
        <v>27083.199999999953</v>
      </c>
      <c r="L145" s="6">
        <f t="shared" si="13"/>
        <v>27083.199999999953</v>
      </c>
      <c r="M145" s="6">
        <f t="shared" si="14"/>
        <v>97.96233933123271</v>
      </c>
      <c r="N145" s="6">
        <f t="shared" si="15"/>
        <v>27083.199999999953</v>
      </c>
      <c r="O145" s="6">
        <f t="shared" si="16"/>
        <v>27083.199999999953</v>
      </c>
      <c r="P145" s="6">
        <f t="shared" si="17"/>
        <v>97.96233933123271</v>
      </c>
    </row>
    <row r="146" spans="1:16" ht="12.75">
      <c r="A146" s="4" t="s">
        <v>297</v>
      </c>
      <c r="B146" s="5" t="s">
        <v>298</v>
      </c>
      <c r="C146" s="6">
        <v>0</v>
      </c>
      <c r="D146" s="6">
        <v>46200</v>
      </c>
      <c r="E146" s="6">
        <v>46200</v>
      </c>
      <c r="F146" s="6">
        <v>46199.98</v>
      </c>
      <c r="G146" s="6">
        <v>0</v>
      </c>
      <c r="H146" s="6">
        <v>46199.98</v>
      </c>
      <c r="I146" s="6">
        <v>0</v>
      </c>
      <c r="J146" s="6">
        <v>0</v>
      </c>
      <c r="K146" s="6">
        <f t="shared" si="12"/>
        <v>0.01999999999679858</v>
      </c>
      <c r="L146" s="6">
        <f t="shared" si="13"/>
        <v>0.01999999999679858</v>
      </c>
      <c r="M146" s="6">
        <f t="shared" si="14"/>
        <v>99.99995670995672</v>
      </c>
      <c r="N146" s="6">
        <f t="shared" si="15"/>
        <v>0.01999999999679858</v>
      </c>
      <c r="O146" s="6">
        <f t="shared" si="16"/>
        <v>0.01999999999679858</v>
      </c>
      <c r="P146" s="6">
        <f t="shared" si="17"/>
        <v>99.99995670995672</v>
      </c>
    </row>
    <row r="147" spans="1:16" ht="25.5">
      <c r="A147" s="4" t="s">
        <v>299</v>
      </c>
      <c r="B147" s="5" t="s">
        <v>300</v>
      </c>
      <c r="C147" s="6">
        <v>0</v>
      </c>
      <c r="D147" s="6">
        <v>1250846</v>
      </c>
      <c r="E147" s="6">
        <v>1250846</v>
      </c>
      <c r="F147" s="6">
        <v>204448</v>
      </c>
      <c r="G147" s="6">
        <v>0</v>
      </c>
      <c r="H147" s="6">
        <v>203128</v>
      </c>
      <c r="I147" s="6">
        <v>1320</v>
      </c>
      <c r="J147" s="6">
        <v>0</v>
      </c>
      <c r="K147" s="6">
        <f t="shared" si="12"/>
        <v>1046398</v>
      </c>
      <c r="L147" s="6">
        <f t="shared" si="13"/>
        <v>1046398</v>
      </c>
      <c r="M147" s="6">
        <f t="shared" si="14"/>
        <v>16.344777854348177</v>
      </c>
      <c r="N147" s="6">
        <f t="shared" si="15"/>
        <v>1047718</v>
      </c>
      <c r="O147" s="6">
        <f t="shared" si="16"/>
        <v>1047718</v>
      </c>
      <c r="P147" s="6">
        <f t="shared" si="17"/>
        <v>16.239249276089943</v>
      </c>
    </row>
    <row r="148" spans="1:16" ht="38.25">
      <c r="A148" s="4" t="s">
        <v>301</v>
      </c>
      <c r="B148" s="5" t="s">
        <v>302</v>
      </c>
      <c r="C148" s="6">
        <v>262960</v>
      </c>
      <c r="D148" s="6">
        <v>630946</v>
      </c>
      <c r="E148" s="6">
        <v>613246</v>
      </c>
      <c r="F148" s="6">
        <v>424051.48</v>
      </c>
      <c r="G148" s="6">
        <v>0</v>
      </c>
      <c r="H148" s="6">
        <v>421551.48</v>
      </c>
      <c r="I148" s="6">
        <v>2500</v>
      </c>
      <c r="J148" s="6">
        <v>249.75</v>
      </c>
      <c r="K148" s="6">
        <f t="shared" si="12"/>
        <v>189194.52000000002</v>
      </c>
      <c r="L148" s="6">
        <f t="shared" si="13"/>
        <v>206894.52000000002</v>
      </c>
      <c r="M148" s="6">
        <f t="shared" si="14"/>
        <v>69.14867443081569</v>
      </c>
      <c r="N148" s="6">
        <f t="shared" si="15"/>
        <v>209394.52000000002</v>
      </c>
      <c r="O148" s="6">
        <f t="shared" si="16"/>
        <v>191694.52000000002</v>
      </c>
      <c r="P148" s="6">
        <f t="shared" si="17"/>
        <v>68.74100768696411</v>
      </c>
    </row>
    <row r="149" spans="1:16" ht="12.75">
      <c r="A149" s="10" t="s">
        <v>344</v>
      </c>
      <c r="B149" s="11" t="s">
        <v>345</v>
      </c>
      <c r="C149" s="12">
        <v>1140000</v>
      </c>
      <c r="D149" s="12">
        <v>9251261.8</v>
      </c>
      <c r="E149" s="12">
        <v>8651261.8</v>
      </c>
      <c r="F149" s="12">
        <v>7768646.09</v>
      </c>
      <c r="G149" s="12">
        <v>0</v>
      </c>
      <c r="H149" s="12">
        <v>8655747.059999999</v>
      </c>
      <c r="I149" s="12">
        <v>43460</v>
      </c>
      <c r="J149" s="12">
        <v>27489.18</v>
      </c>
      <c r="K149" s="12">
        <f t="shared" si="12"/>
        <v>882615.7100000009</v>
      </c>
      <c r="L149" s="12">
        <f t="shared" si="13"/>
        <v>1482615.710000001</v>
      </c>
      <c r="M149" s="12">
        <f t="shared" si="14"/>
        <v>89.79783839162052</v>
      </c>
      <c r="N149" s="12">
        <f t="shared" si="15"/>
        <v>595514.7400000021</v>
      </c>
      <c r="O149" s="12">
        <f t="shared" si="16"/>
        <v>-4485.259999997914</v>
      </c>
      <c r="P149" s="12">
        <f t="shared" si="17"/>
        <v>100.05184515396353</v>
      </c>
    </row>
    <row r="150" spans="1:16" ht="25.5">
      <c r="A150" s="4" t="s">
        <v>303</v>
      </c>
      <c r="B150" s="5" t="s">
        <v>304</v>
      </c>
      <c r="C150" s="6">
        <v>0</v>
      </c>
      <c r="D150" s="6">
        <v>1368680</v>
      </c>
      <c r="E150" s="6">
        <v>768680</v>
      </c>
      <c r="F150" s="6">
        <v>688214.39</v>
      </c>
      <c r="G150" s="6">
        <v>0</v>
      </c>
      <c r="H150" s="6">
        <v>688214.39</v>
      </c>
      <c r="I150" s="6">
        <v>0</v>
      </c>
      <c r="J150" s="6">
        <v>0</v>
      </c>
      <c r="K150" s="6">
        <f t="shared" si="12"/>
        <v>80465.60999999999</v>
      </c>
      <c r="L150" s="6">
        <f t="shared" si="13"/>
        <v>680465.61</v>
      </c>
      <c r="M150" s="6">
        <f t="shared" si="14"/>
        <v>89.53197559452568</v>
      </c>
      <c r="N150" s="6">
        <f t="shared" si="15"/>
        <v>680465.61</v>
      </c>
      <c r="O150" s="6">
        <f t="shared" si="16"/>
        <v>80465.60999999999</v>
      </c>
      <c r="P150" s="6">
        <f t="shared" si="17"/>
        <v>89.53197559452568</v>
      </c>
    </row>
    <row r="151" spans="1:16" ht="38.25">
      <c r="A151" s="4" t="s">
        <v>278</v>
      </c>
      <c r="B151" s="5" t="s">
        <v>279</v>
      </c>
      <c r="C151" s="6">
        <v>0</v>
      </c>
      <c r="D151" s="6">
        <v>345000</v>
      </c>
      <c r="E151" s="6">
        <v>345000</v>
      </c>
      <c r="F151" s="6">
        <v>345000</v>
      </c>
      <c r="G151" s="6">
        <v>0</v>
      </c>
      <c r="H151" s="6">
        <v>340000</v>
      </c>
      <c r="I151" s="6">
        <v>5000</v>
      </c>
      <c r="J151" s="6">
        <v>0</v>
      </c>
      <c r="K151" s="6">
        <f t="shared" si="12"/>
        <v>0</v>
      </c>
      <c r="L151" s="6">
        <f t="shared" si="13"/>
        <v>0</v>
      </c>
      <c r="M151" s="6">
        <f t="shared" si="14"/>
        <v>100</v>
      </c>
      <c r="N151" s="6">
        <f t="shared" si="15"/>
        <v>5000</v>
      </c>
      <c r="O151" s="6">
        <f t="shared" si="16"/>
        <v>5000</v>
      </c>
      <c r="P151" s="6">
        <f t="shared" si="17"/>
        <v>98.55072463768117</v>
      </c>
    </row>
    <row r="152" spans="1:16" ht="12.75">
      <c r="A152" s="4" t="s">
        <v>280</v>
      </c>
      <c r="B152" s="5" t="s">
        <v>281</v>
      </c>
      <c r="C152" s="6">
        <v>1040000</v>
      </c>
      <c r="D152" s="6">
        <v>7090721.8</v>
      </c>
      <c r="E152" s="6">
        <v>7090721.8</v>
      </c>
      <c r="F152" s="6">
        <v>6523721.699999999</v>
      </c>
      <c r="G152" s="6">
        <v>0</v>
      </c>
      <c r="H152" s="6">
        <v>6523721.699999999</v>
      </c>
      <c r="I152" s="6">
        <v>0</v>
      </c>
      <c r="J152" s="6">
        <v>0</v>
      </c>
      <c r="K152" s="6">
        <f t="shared" si="12"/>
        <v>567000.1000000006</v>
      </c>
      <c r="L152" s="6">
        <f t="shared" si="13"/>
        <v>567000.1000000006</v>
      </c>
      <c r="M152" s="6">
        <f t="shared" si="14"/>
        <v>92.0036335369976</v>
      </c>
      <c r="N152" s="6">
        <f t="shared" si="15"/>
        <v>567000.1000000006</v>
      </c>
      <c r="O152" s="6">
        <f t="shared" si="16"/>
        <v>567000.1000000006</v>
      </c>
      <c r="P152" s="6">
        <f t="shared" si="17"/>
        <v>92.0036335369976</v>
      </c>
    </row>
    <row r="153" spans="1:16" ht="12.75">
      <c r="A153" s="4" t="s">
        <v>284</v>
      </c>
      <c r="B153" s="5" t="s">
        <v>255</v>
      </c>
      <c r="C153" s="6">
        <v>100000</v>
      </c>
      <c r="D153" s="6">
        <v>446860</v>
      </c>
      <c r="E153" s="6">
        <v>446860</v>
      </c>
      <c r="F153" s="6">
        <v>211710</v>
      </c>
      <c r="G153" s="6">
        <v>0</v>
      </c>
      <c r="H153" s="6">
        <v>1103810.97</v>
      </c>
      <c r="I153" s="6">
        <v>38460</v>
      </c>
      <c r="J153" s="6">
        <v>27489.18</v>
      </c>
      <c r="K153" s="6">
        <f t="shared" si="12"/>
        <v>235150</v>
      </c>
      <c r="L153" s="6">
        <f t="shared" si="13"/>
        <v>235150</v>
      </c>
      <c r="M153" s="6">
        <f t="shared" si="14"/>
        <v>47.377254621134135</v>
      </c>
      <c r="N153" s="6">
        <f t="shared" si="15"/>
        <v>-656950.97</v>
      </c>
      <c r="O153" s="6">
        <f t="shared" si="16"/>
        <v>-656950.97</v>
      </c>
      <c r="P153" s="6">
        <f t="shared" si="17"/>
        <v>247.0149420400125</v>
      </c>
    </row>
    <row r="154" spans="1:16" ht="12.75">
      <c r="A154" s="10" t="s">
        <v>285</v>
      </c>
      <c r="B154" s="11" t="s">
        <v>286</v>
      </c>
      <c r="C154" s="12">
        <v>22222604</v>
      </c>
      <c r="D154" s="12">
        <v>88199749.8</v>
      </c>
      <c r="E154" s="12">
        <v>85063909.46666667</v>
      </c>
      <c r="F154" s="12">
        <v>65242370.43999997</v>
      </c>
      <c r="G154" s="12">
        <v>0</v>
      </c>
      <c r="H154" s="12">
        <v>72393381.34999995</v>
      </c>
      <c r="I154" s="12">
        <v>1763839.27</v>
      </c>
      <c r="J154" s="12">
        <v>188723.05</v>
      </c>
      <c r="K154" s="12">
        <f t="shared" si="12"/>
        <v>19821539.0266667</v>
      </c>
      <c r="L154" s="12">
        <f t="shared" si="13"/>
        <v>22957379.36000003</v>
      </c>
      <c r="M154" s="12">
        <f t="shared" si="14"/>
        <v>76.69806249096274</v>
      </c>
      <c r="N154" s="12">
        <f t="shared" si="15"/>
        <v>15806368.450000048</v>
      </c>
      <c r="O154" s="12">
        <f t="shared" si="16"/>
        <v>12670528.11666672</v>
      </c>
      <c r="P154" s="12">
        <f t="shared" si="17"/>
        <v>85.10469575627508</v>
      </c>
    </row>
  </sheetData>
  <mergeCells count="3"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2015-11-16T10:08:37Z</dcterms:modified>
  <cp:category/>
  <cp:version/>
  <cp:contentType/>
  <cp:contentStatus/>
</cp:coreProperties>
</file>