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<sst xmlns="http://schemas.openxmlformats.org/spreadsheetml/2006/main" count="448" uniqueCount="345">
  <si>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</si>
  <si>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</si>
  <si>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</si>
  <si>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</si>
  <si>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</si>
  <si>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</si>
  <si>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</si>
  <si>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</si>
  <si>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</si>
  <si>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</si>
  <si>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</si>
  <si>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</si>
  <si>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</si>
  <si>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</si>
  <si>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</si>
  <si>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</si>
  <si>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</si>
  <si>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</si>
  <si>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</si>
  <si>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</si>
  <si>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</si>
  <si>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</si>
  <si>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</si>
  <si>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</si>
  <si>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</si>
  <si>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</si>
  <si>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</si>
  <si>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</si>
  <si>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</si>
  <si>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</si>
  <si>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</si>
  <si>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</si>
  <si>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</si>
  <si>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</si>
  <si>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</si>
  <si>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</si>
  <si>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</si>
  <si>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</si>
  <si>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</si>
  <si>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</si>
  <si>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</si>
  <si>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</si>
  <si>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</si>
  <si>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</si>
  <si>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</si>
  <si>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</si>
  <si>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</si>
  <si>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</si>
  <si>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</si>
  <si>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</si>
  <si>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</si>
  <si>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</si>
  <si>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</si>
  <si>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</si>
  <si>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</si>
  <si>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</si>
  <si>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</si>
  <si>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</si>
  <si>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</si>
  <si>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</si>
  <si>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</si>
  <si>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</si>
  <si>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</si>
  <si>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</si>
  <si>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</si>
  <si>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</si>
  <si>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</si>
  <si>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</si>
  <si>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</si>
  <si>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</si>
  <si>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</si>
  <si>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</si>
  <si>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</si>
  <si>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</si>
  <si>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</si>
  <si>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</si>
  <si>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</si>
  <si>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</si>
  <si>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</si>
  <si>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</si>
  <si>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</si>
  <si>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</si>
  <si>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</si>
  <si>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</si>
  <si>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</si>
  <si>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</si>
  <si>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</si>
  <si>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</si>
  <si>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</si>
  <si>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</si>
  <si>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</si>
  <si>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</si>
  <si>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</si>
  <si>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</si>
  <si>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</si>
  <si>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</si>
  <si>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</si>
  <si>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</si>
  <si>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</si>
  <si>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</si>
  <si>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</si>
  <si>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</si>
  <si>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</si>
  <si>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</si>
  <si>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</si>
  <si>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</si>
  <si>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</si>
  <si>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</si>
  <si>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</si>
  <si>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</si>
  <si>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</si>
  <si>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</si>
  <si>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</si>
  <si>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</si>
  <si>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</si>
  <si>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</si>
  <si>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</si>
  <si>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</si>
  <si>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</si>
  <si>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</si>
  <si>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</si>
  <si>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</si>
  <si>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</si>
  <si>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</si>
  <si>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</si>
  <si>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</si>
  <si>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</si>
  <si>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</si>
  <si>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</si>
  <si>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</si>
  <si>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</si>
  <si>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</si>
  <si>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</si>
  <si>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</si>
  <si>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</si>
  <si>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</si>
  <si>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</si>
  <si>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</si>
  <si>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</si>
  <si>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</si>
  <si>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</si>
  <si>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</si>
  <si>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</si>
  <si>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</si>
  <si>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</si>
  <si>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</si>
  <si>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</si>
  <si>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</si>
  <si>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</si>
  <si>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</si>
  <si>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</si>
  <si>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</si>
  <si>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</si>
  <si>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</si>
  <si>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</si>
  <si>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</si>
  <si>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</si>
  <si>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</si>
  <si>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</si>
  <si>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</si>
  <si>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</si>
  <si>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</si>
  <si>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</si>
  <si>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</si>
  <si>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</si>
  <si>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</si>
  <si>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</si>
  <si>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</si>
  <si>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</si>
  <si>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</si>
  <si>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</si>
  <si>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</si>
  <si>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</si>
  <si>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</si>
  <si>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</si>
  <si>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</si>
  <si>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</si>
  <si>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</si>
  <si>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</si>
  <si>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</si>
  <si>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</si>
  <si>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</si>
  <si>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</si>
  <si>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</si>
  <si>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</si>
  <si>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</si>
  <si>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</si>
  <si>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</si>
  <si>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</si>
  <si>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</si>
  <si>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</si>
  <si>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</si>
  <si>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</si>
  <si>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</si>
  <si>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</si>
  <si>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</si>
  <si>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</si>
  <si>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</si>
  <si>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</si>
  <si>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</si>
  <si>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</si>
  <si>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</si>
  <si>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</si>
  <si>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</si>
  <si>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</si>
  <si>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</si>
  <si>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</si>
  <si>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</si>
  <si>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</si>
  <si>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</si>
  <si>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</si>
  <si>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</si>
  <si>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</si>
  <si>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</si>
  <si>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</si>
  <si>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</si>
  <si>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</si>
  <si>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</si>
  <si>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</si>
  <si>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</si>
  <si>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</si>
  <si>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</si>
  <si>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</si>
  <si>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</si>
  <si>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</si>
  <si>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</si>
  <si>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</si>
  <si>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</si>
  <si>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</si>
  <si>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</si>
  <si>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</si>
  <si>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</si>
  <si>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</si>
  <si>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</si>
  <si>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</si>
  <si>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</si>
  <si>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</si>
  <si>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</si>
  <si>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</si>
  <si>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</si>
  <si>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</si>
  <si>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</si>
  <si>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</si>
  <si>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</si>
  <si>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</si>
  <si>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</si>
  <si>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</si>
  <si>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</si>
  <si>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</si>
  <si>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</si>
  <si>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</si>
  <si>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</si>
  <si>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</si>
  <si>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</si>
  <si>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</si>
  <si>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</si>
  <si>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</si>
  <si>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</si>
  <si>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</si>
  <si>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</si>
  <si>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</si>
  <si>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</si>
  <si>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</si>
  <si>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</si>
  <si>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</si>
  <si>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</si>
  <si>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</si>
  <si>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</si>
  <si>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</si>
  <si>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</si>
  <si>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</si>
  <si>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</si>
  <si>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</si>
  <si>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</si>
  <si>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</si>
  <si>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</si>
  <si>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</si>
  <si>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</si>
  <si>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</si>
  <si>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</si>
  <si>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</si>
  <si>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</si>
  <si>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</si>
  <si>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</si>
  <si>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</si>
  <si>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</si>
  <si>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</si>
  <si>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</si>
  <si>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</si>
  <si>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</si>
  <si>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</si>
  <si>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</si>
  <si>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</si>
  <si>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</si>
  <si>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</si>
  <si>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</si>
  <si>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</si>
  <si>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</si>
  <si>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</si>
  <si>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</si>
  <si>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</si>
  <si>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</si>
  <si>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</si>
  <si>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</si>
  <si>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</si>
  <si>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</si>
  <si>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</si>
  <si>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</si>
  <si>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</si>
  <si>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</si>
  <si>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</si>
  <si>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</si>
  <si>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</si>
  <si>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</si>
  <si>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</si>
  <si>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</si>
  <si>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</si>
  <si>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</si>
  <si>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</si>
  <si>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</si>
  <si>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</si>
  <si>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</si>
  <si>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</si>
  <si>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</si>
  <si>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</si>
  <si>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</si>
  <si>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</si>
  <si>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</si>
  <si>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</si>
  <si>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</si>
  <si>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</si>
  <si>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</si>
  <si>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</si>
  <si>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</si>
  <si>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</si>
  <si>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</si>
  <si>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</si>
  <si>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</si>
  <si>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</si>
  <si>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</si>
  <si>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</si>
  <si>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</si>
  <si>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Аналіз фінансування установ на 21.08.2015</t>
  </si>
  <si>
    <t>Станом на 25.08.2015</t>
  </si>
  <si>
    <t>На 21.08.2015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</si>
</sst>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</numFmts>
  <fonts count="38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 wrapText="1"/>
    </xf>
    <xf numFmtId="0" fontId="2" fillId="0" borderId="10" xfId="0" applyFont="1" applyBorder="1" applyAlignment="1">
      <alignment vertical="center" wrapText="1"/>
    </xf>
    <xf numFmtId="196" fontId="2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96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2" max="2" width="41.28125" style="0" customWidth="1"/>
    <col min="3" max="3" width="16.28125" style="0" customWidth="1"/>
    <col min="4" max="4" width="13.8515625" style="0" customWidth="1"/>
    <col min="5" max="5" width="12.00390625" style="0" customWidth="1"/>
  </cols>
  <sheetData>
    <row r="1" spans="1:9" ht="23.25">
      <c r="A1" s="17" t="s">
        <v>111</v>
      </c>
      <c r="B1" s="16"/>
      <c r="C1" s="16"/>
      <c r="D1" s="16"/>
      <c r="E1" s="16"/>
      <c r="F1" s="16"/>
      <c r="G1" s="16"/>
      <c r="H1" s="16"/>
      <c r="I1" s="16"/>
    </row>
    <row r="2" spans="1:9" s="13" customFormat="1" ht="12.75">
      <c r="A2" s="18" t="s">
        <v>110</v>
      </c>
      <c r="B2" s="18"/>
      <c r="C2" s="18"/>
      <c r="D2" s="18"/>
      <c r="E2" s="18"/>
      <c r="F2" s="18"/>
      <c r="G2" s="18"/>
      <c r="H2" s="18"/>
      <c r="I2" s="18"/>
    </row>
    <row r="3" spans="1:9" s="14" customFormat="1" ht="18">
      <c r="A3" s="15" t="s">
        <v>344</v>
      </c>
      <c r="B3" s="16"/>
      <c r="C3" s="16"/>
      <c r="D3" s="16"/>
      <c r="E3" s="16"/>
      <c r="F3" s="16"/>
      <c r="G3" s="16"/>
      <c r="H3" s="16"/>
      <c r="I3" s="16"/>
    </row>
    <row r="4" spans="1:9" s="14" customFormat="1" ht="12.75">
      <c r="A4"/>
      <c r="B4"/>
      <c r="C4"/>
      <c r="D4"/>
      <c r="E4"/>
      <c r="F4"/>
      <c r="G4"/>
      <c r="H4"/>
      <c r="I4"/>
    </row>
    <row r="5" spans="1:9" s="14" customFormat="1" ht="12.75">
      <c r="A5" s="10" t="s">
        <v>2</v>
      </c>
      <c r="B5" s="10" t="s">
        <v>19</v>
      </c>
      <c r="C5" s="10" t="s">
        <v>20</v>
      </c>
      <c r="D5" s="10" t="s">
        <v>21</v>
      </c>
      <c r="E5" s="10" t="s">
        <v>22</v>
      </c>
      <c r="F5"/>
      <c r="G5"/>
      <c r="H5"/>
      <c r="I5"/>
    </row>
    <row r="6" spans="1:5" ht="12.75">
      <c r="A6" s="11">
        <v>10000000</v>
      </c>
      <c r="B6" s="11" t="s">
        <v>23</v>
      </c>
      <c r="C6" s="11">
        <v>62384481</v>
      </c>
      <c r="D6" s="11">
        <v>81307174.69</v>
      </c>
      <c r="E6" s="11">
        <f aca="true" t="shared" si="0" ref="E6:E69">IF(C6=0,0,D6/C6*100)</f>
        <v>130.33237335099412</v>
      </c>
    </row>
    <row r="7" spans="1:5" ht="12.75">
      <c r="A7" s="11">
        <v>11000000</v>
      </c>
      <c r="B7" s="11" t="s">
        <v>24</v>
      </c>
      <c r="C7" s="11">
        <v>34380053</v>
      </c>
      <c r="D7" s="11">
        <v>35695534.79</v>
      </c>
      <c r="E7" s="11">
        <f t="shared" si="0"/>
        <v>103.82629366510865</v>
      </c>
    </row>
    <row r="8" spans="1:5" ht="12.75">
      <c r="A8" s="11">
        <v>11010000</v>
      </c>
      <c r="B8" s="11" t="s">
        <v>25</v>
      </c>
      <c r="C8" s="11">
        <v>34380053</v>
      </c>
      <c r="D8" s="11">
        <v>35692454.79</v>
      </c>
      <c r="E8" s="11">
        <f t="shared" si="0"/>
        <v>103.81733498200249</v>
      </c>
    </row>
    <row r="9" spans="1:5" ht="12.75">
      <c r="A9" s="11">
        <v>11010100</v>
      </c>
      <c r="B9" s="11" t="s">
        <v>26</v>
      </c>
      <c r="C9" s="11">
        <v>28232053</v>
      </c>
      <c r="D9" s="11">
        <v>29837078.98</v>
      </c>
      <c r="E9" s="11">
        <f t="shared" si="0"/>
        <v>105.68511960501066</v>
      </c>
    </row>
    <row r="10" spans="1:5" ht="12.75">
      <c r="A10" s="11">
        <v>11010200</v>
      </c>
      <c r="B10" s="11" t="s">
        <v>27</v>
      </c>
      <c r="C10" s="11">
        <v>3920000</v>
      </c>
      <c r="D10" s="11">
        <v>3974635.88</v>
      </c>
      <c r="E10" s="11">
        <f t="shared" si="0"/>
        <v>101.39377244897958</v>
      </c>
    </row>
    <row r="11" spans="1:5" ht="12.75">
      <c r="A11" s="11">
        <v>11010400</v>
      </c>
      <c r="B11" s="11" t="s">
        <v>28</v>
      </c>
      <c r="C11" s="11">
        <v>1304000</v>
      </c>
      <c r="D11" s="11">
        <v>515714.18</v>
      </c>
      <c r="E11" s="11">
        <f t="shared" si="0"/>
        <v>39.54863343558282</v>
      </c>
    </row>
    <row r="12" spans="1:5" ht="12.75">
      <c r="A12" s="11">
        <v>11010500</v>
      </c>
      <c r="B12" s="11" t="s">
        <v>29</v>
      </c>
      <c r="C12" s="11">
        <v>924000</v>
      </c>
      <c r="D12" s="11">
        <v>1365025.75</v>
      </c>
      <c r="E12" s="11">
        <f t="shared" si="0"/>
        <v>147.73005952380953</v>
      </c>
    </row>
    <row r="13" spans="1:5" ht="12.75">
      <c r="A13" s="11">
        <v>11010900</v>
      </c>
      <c r="B13" s="11" t="s">
        <v>30</v>
      </c>
      <c r="C13" s="11">
        <v>0</v>
      </c>
      <c r="D13" s="11">
        <v>0</v>
      </c>
      <c r="E13" s="11">
        <f t="shared" si="0"/>
        <v>0</v>
      </c>
    </row>
    <row r="14" spans="1:5" ht="12.75">
      <c r="A14" s="11">
        <v>11020000</v>
      </c>
      <c r="B14" s="11" t="s">
        <v>31</v>
      </c>
      <c r="C14" s="11">
        <v>0</v>
      </c>
      <c r="D14" s="11">
        <v>3080</v>
      </c>
      <c r="E14" s="11">
        <f t="shared" si="0"/>
        <v>0</v>
      </c>
    </row>
    <row r="15" spans="1:5" ht="12.75">
      <c r="A15" s="11">
        <v>11020200</v>
      </c>
      <c r="B15" s="11" t="s">
        <v>32</v>
      </c>
      <c r="C15" s="11">
        <v>0</v>
      </c>
      <c r="D15" s="11">
        <v>3080</v>
      </c>
      <c r="E15" s="11">
        <f t="shared" si="0"/>
        <v>0</v>
      </c>
    </row>
    <row r="16" spans="1:5" ht="12.75">
      <c r="A16" s="11">
        <v>13000000</v>
      </c>
      <c r="B16" s="11" t="s">
        <v>33</v>
      </c>
      <c r="C16" s="11">
        <v>164616</v>
      </c>
      <c r="D16" s="11">
        <v>225533.51</v>
      </c>
      <c r="E16" s="11">
        <f t="shared" si="0"/>
        <v>137.00582567915635</v>
      </c>
    </row>
    <row r="17" spans="1:5" ht="12.75">
      <c r="A17" s="11">
        <v>13010000</v>
      </c>
      <c r="B17" s="11" t="s">
        <v>34</v>
      </c>
      <c r="C17" s="11">
        <v>85616</v>
      </c>
      <c r="D17" s="11">
        <v>120890.22</v>
      </c>
      <c r="E17" s="11">
        <f t="shared" si="0"/>
        <v>141.20049990655951</v>
      </c>
    </row>
    <row r="18" spans="1:5" ht="12.75">
      <c r="A18" s="11">
        <v>13010200</v>
      </c>
      <c r="B18" s="11" t="s">
        <v>35</v>
      </c>
      <c r="C18" s="11">
        <v>85616</v>
      </c>
      <c r="D18" s="11">
        <v>120890.22</v>
      </c>
      <c r="E18" s="11">
        <f t="shared" si="0"/>
        <v>141.20049990655951</v>
      </c>
    </row>
    <row r="19" spans="1:5" ht="12.75">
      <c r="A19" s="11">
        <v>13030000</v>
      </c>
      <c r="B19" s="11" t="s">
        <v>36</v>
      </c>
      <c r="C19" s="11">
        <v>79000</v>
      </c>
      <c r="D19" s="11">
        <v>104643.29</v>
      </c>
      <c r="E19" s="11">
        <f t="shared" si="0"/>
        <v>132.45986075949367</v>
      </c>
    </row>
    <row r="20" spans="1:5" ht="12.75">
      <c r="A20" s="11">
        <v>13030200</v>
      </c>
      <c r="B20" s="11" t="s">
        <v>37</v>
      </c>
      <c r="C20" s="11">
        <v>79000</v>
      </c>
      <c r="D20" s="11">
        <v>104643.29</v>
      </c>
      <c r="E20" s="11">
        <f t="shared" si="0"/>
        <v>132.45986075949367</v>
      </c>
    </row>
    <row r="21" spans="1:5" ht="12.75">
      <c r="A21" s="11">
        <v>14000000</v>
      </c>
      <c r="B21" s="11" t="s">
        <v>38</v>
      </c>
      <c r="C21" s="11">
        <v>7907519</v>
      </c>
      <c r="D21" s="11">
        <v>18341643.19</v>
      </c>
      <c r="E21" s="11">
        <f t="shared" si="0"/>
        <v>231.95193321697997</v>
      </c>
    </row>
    <row r="22" spans="1:5" ht="12.75">
      <c r="A22" s="11">
        <v>14040000</v>
      </c>
      <c r="B22" s="11" t="s">
        <v>39</v>
      </c>
      <c r="C22" s="11">
        <v>7907519</v>
      </c>
      <c r="D22" s="11">
        <v>18341643.19</v>
      </c>
      <c r="E22" s="11">
        <f t="shared" si="0"/>
        <v>231.95193321697997</v>
      </c>
    </row>
    <row r="23" spans="1:5" ht="12.75">
      <c r="A23" s="11">
        <v>18000000</v>
      </c>
      <c r="B23" s="11" t="s">
        <v>40</v>
      </c>
      <c r="C23" s="11">
        <v>19531002</v>
      </c>
      <c r="D23" s="11">
        <v>26644622.54</v>
      </c>
      <c r="E23" s="11">
        <f t="shared" si="0"/>
        <v>136.42219963932214</v>
      </c>
    </row>
    <row r="24" spans="1:5" ht="12.75">
      <c r="A24" s="11">
        <v>18010000</v>
      </c>
      <c r="B24" s="11" t="s">
        <v>41</v>
      </c>
      <c r="C24" s="11">
        <v>7903388</v>
      </c>
      <c r="D24" s="11">
        <v>10906431.93</v>
      </c>
      <c r="E24" s="11">
        <f t="shared" si="0"/>
        <v>137.9969189162926</v>
      </c>
    </row>
    <row r="25" spans="1:5" ht="12.75">
      <c r="A25" s="11">
        <v>18010100</v>
      </c>
      <c r="B25" s="11" t="s">
        <v>42</v>
      </c>
      <c r="C25" s="11">
        <v>7000</v>
      </c>
      <c r="D25" s="11">
        <v>71614.77</v>
      </c>
      <c r="E25" s="11">
        <f t="shared" si="0"/>
        <v>1023.0681428571429</v>
      </c>
    </row>
    <row r="26" spans="1:5" ht="12.75">
      <c r="A26" s="11">
        <v>18010200</v>
      </c>
      <c r="B26" s="11" t="s">
        <v>127</v>
      </c>
      <c r="C26" s="11">
        <v>0</v>
      </c>
      <c r="D26" s="11">
        <v>36543.2</v>
      </c>
      <c r="E26" s="11">
        <f t="shared" si="0"/>
        <v>0</v>
      </c>
    </row>
    <row r="27" spans="1:5" ht="12.75">
      <c r="A27" s="11">
        <v>18010300</v>
      </c>
      <c r="B27" s="11" t="s">
        <v>112</v>
      </c>
      <c r="C27" s="11">
        <v>0</v>
      </c>
      <c r="D27" s="11">
        <v>1143.53</v>
      </c>
      <c r="E27" s="11">
        <f t="shared" si="0"/>
        <v>0</v>
      </c>
    </row>
    <row r="28" spans="1:5" ht="12.75">
      <c r="A28" s="11">
        <v>18010400</v>
      </c>
      <c r="B28" s="11" t="s">
        <v>43</v>
      </c>
      <c r="C28" s="11">
        <v>356982</v>
      </c>
      <c r="D28" s="11">
        <v>1517582.93</v>
      </c>
      <c r="E28" s="11">
        <f t="shared" si="0"/>
        <v>425.1146920573026</v>
      </c>
    </row>
    <row r="29" spans="1:5" ht="12.75">
      <c r="A29" s="11">
        <v>18010500</v>
      </c>
      <c r="B29" s="11" t="s">
        <v>44</v>
      </c>
      <c r="C29" s="11">
        <v>1353841</v>
      </c>
      <c r="D29" s="11">
        <v>1575779.36</v>
      </c>
      <c r="E29" s="11">
        <f t="shared" si="0"/>
        <v>116.39323672425346</v>
      </c>
    </row>
    <row r="30" spans="1:5" ht="12.75">
      <c r="A30" s="11">
        <v>18010600</v>
      </c>
      <c r="B30" s="11" t="s">
        <v>45</v>
      </c>
      <c r="C30" s="11">
        <v>3706968</v>
      </c>
      <c r="D30" s="11">
        <v>4564426.68</v>
      </c>
      <c r="E30" s="11">
        <f t="shared" si="0"/>
        <v>123.13099762393416</v>
      </c>
    </row>
    <row r="31" spans="1:5" ht="12.75">
      <c r="A31" s="11">
        <v>18010700</v>
      </c>
      <c r="B31" s="11" t="s">
        <v>46</v>
      </c>
      <c r="C31" s="11">
        <v>937011</v>
      </c>
      <c r="D31" s="11">
        <v>1177245.29</v>
      </c>
      <c r="E31" s="11">
        <f t="shared" si="0"/>
        <v>125.63836390394563</v>
      </c>
    </row>
    <row r="32" spans="1:5" ht="12.75">
      <c r="A32" s="11">
        <v>18010900</v>
      </c>
      <c r="B32" s="11" t="s">
        <v>47</v>
      </c>
      <c r="C32" s="11">
        <v>1516586</v>
      </c>
      <c r="D32" s="11">
        <v>1691262.83</v>
      </c>
      <c r="E32" s="11">
        <f t="shared" si="0"/>
        <v>111.51776621965388</v>
      </c>
    </row>
    <row r="33" spans="1:5" ht="12.75">
      <c r="A33" s="11">
        <v>18011000</v>
      </c>
      <c r="B33" s="11" t="s">
        <v>48</v>
      </c>
      <c r="C33" s="11">
        <v>25000</v>
      </c>
      <c r="D33" s="11">
        <v>237500</v>
      </c>
      <c r="E33" s="11">
        <f t="shared" si="0"/>
        <v>950</v>
      </c>
    </row>
    <row r="34" spans="1:5" ht="12.75">
      <c r="A34" s="11">
        <v>18011100</v>
      </c>
      <c r="B34" s="11" t="s">
        <v>49</v>
      </c>
      <c r="C34" s="11">
        <v>0</v>
      </c>
      <c r="D34" s="11">
        <v>33333.34</v>
      </c>
      <c r="E34" s="11">
        <f t="shared" si="0"/>
        <v>0</v>
      </c>
    </row>
    <row r="35" spans="1:5" ht="12.75">
      <c r="A35" s="11">
        <v>18030000</v>
      </c>
      <c r="B35" s="11" t="s">
        <v>50</v>
      </c>
      <c r="C35" s="11">
        <v>10400</v>
      </c>
      <c r="D35" s="11">
        <v>20116.6</v>
      </c>
      <c r="E35" s="11">
        <f t="shared" si="0"/>
        <v>193.42884615384614</v>
      </c>
    </row>
    <row r="36" spans="1:5" ht="12.75">
      <c r="A36" s="11">
        <v>18030100</v>
      </c>
      <c r="B36" s="11" t="s">
        <v>51</v>
      </c>
      <c r="C36" s="11">
        <v>2400</v>
      </c>
      <c r="D36" s="11">
        <v>13593.82</v>
      </c>
      <c r="E36" s="11">
        <f t="shared" si="0"/>
        <v>566.4091666666667</v>
      </c>
    </row>
    <row r="37" spans="1:5" ht="12.75">
      <c r="A37" s="11">
        <v>18030200</v>
      </c>
      <c r="B37" s="11" t="s">
        <v>52</v>
      </c>
      <c r="C37" s="11">
        <v>8000</v>
      </c>
      <c r="D37" s="11">
        <v>6522.78</v>
      </c>
      <c r="E37" s="11">
        <f t="shared" si="0"/>
        <v>81.53475</v>
      </c>
    </row>
    <row r="38" spans="1:5" ht="12.75">
      <c r="A38" s="11">
        <v>18040000</v>
      </c>
      <c r="B38" s="11" t="s">
        <v>53</v>
      </c>
      <c r="C38" s="11">
        <v>0</v>
      </c>
      <c r="D38" s="11">
        <v>-21861.76</v>
      </c>
      <c r="E38" s="11">
        <f t="shared" si="0"/>
        <v>0</v>
      </c>
    </row>
    <row r="39" spans="1:5" ht="12.75">
      <c r="A39" s="11">
        <v>18040100</v>
      </c>
      <c r="B39" s="11" t="s">
        <v>54</v>
      </c>
      <c r="C39" s="11">
        <v>0</v>
      </c>
      <c r="D39" s="11">
        <v>-3374.33</v>
      </c>
      <c r="E39" s="11">
        <f t="shared" si="0"/>
        <v>0</v>
      </c>
    </row>
    <row r="40" spans="1:5" ht="12.75">
      <c r="A40" s="11">
        <v>18040200</v>
      </c>
      <c r="B40" s="11" t="s">
        <v>55</v>
      </c>
      <c r="C40" s="11">
        <v>0</v>
      </c>
      <c r="D40" s="11">
        <v>-17331.97</v>
      </c>
      <c r="E40" s="11">
        <f t="shared" si="0"/>
        <v>0</v>
      </c>
    </row>
    <row r="41" spans="1:5" ht="12.75">
      <c r="A41" s="11">
        <v>18040500</v>
      </c>
      <c r="B41" s="11" t="s">
        <v>56</v>
      </c>
      <c r="C41" s="11">
        <v>0</v>
      </c>
      <c r="D41" s="11">
        <v>125</v>
      </c>
      <c r="E41" s="11">
        <f t="shared" si="0"/>
        <v>0</v>
      </c>
    </row>
    <row r="42" spans="1:5" ht="12.75">
      <c r="A42" s="11">
        <v>18040600</v>
      </c>
      <c r="B42" s="11" t="s">
        <v>57</v>
      </c>
      <c r="C42" s="11">
        <v>0</v>
      </c>
      <c r="D42" s="11">
        <v>-3173.51</v>
      </c>
      <c r="E42" s="11">
        <f t="shared" si="0"/>
        <v>0</v>
      </c>
    </row>
    <row r="43" spans="1:5" ht="12.75">
      <c r="A43" s="11">
        <v>18040700</v>
      </c>
      <c r="B43" s="11" t="s">
        <v>58</v>
      </c>
      <c r="C43" s="11">
        <v>0</v>
      </c>
      <c r="D43" s="11">
        <v>1202.94</v>
      </c>
      <c r="E43" s="11">
        <f t="shared" si="0"/>
        <v>0</v>
      </c>
    </row>
    <row r="44" spans="1:5" ht="12.75">
      <c r="A44" s="11">
        <v>18040800</v>
      </c>
      <c r="B44" s="11" t="s">
        <v>59</v>
      </c>
      <c r="C44" s="11">
        <v>0</v>
      </c>
      <c r="D44" s="11">
        <v>250</v>
      </c>
      <c r="E44" s="11">
        <f t="shared" si="0"/>
        <v>0</v>
      </c>
    </row>
    <row r="45" spans="1:5" ht="12.75">
      <c r="A45" s="11">
        <v>18041400</v>
      </c>
      <c r="B45" s="11" t="s">
        <v>60</v>
      </c>
      <c r="C45" s="11">
        <v>0</v>
      </c>
      <c r="D45" s="11">
        <v>440.11</v>
      </c>
      <c r="E45" s="11">
        <f t="shared" si="0"/>
        <v>0</v>
      </c>
    </row>
    <row r="46" spans="1:5" ht="12.75">
      <c r="A46" s="11">
        <v>18050000</v>
      </c>
      <c r="B46" s="11" t="s">
        <v>61</v>
      </c>
      <c r="C46" s="11">
        <v>11617214</v>
      </c>
      <c r="D46" s="11">
        <v>15739935.77</v>
      </c>
      <c r="E46" s="11">
        <f t="shared" si="0"/>
        <v>135.48804188336376</v>
      </c>
    </row>
    <row r="47" spans="1:5" ht="12.75">
      <c r="A47" s="11">
        <v>18050300</v>
      </c>
      <c r="B47" s="11" t="s">
        <v>62</v>
      </c>
      <c r="C47" s="11">
        <v>2464811</v>
      </c>
      <c r="D47" s="11">
        <v>2342542.94</v>
      </c>
      <c r="E47" s="11">
        <f t="shared" si="0"/>
        <v>95.03945495212412</v>
      </c>
    </row>
    <row r="48" spans="1:5" ht="12.75">
      <c r="A48" s="11">
        <v>18050400</v>
      </c>
      <c r="B48" s="11" t="s">
        <v>63</v>
      </c>
      <c r="C48" s="11">
        <v>8087496</v>
      </c>
      <c r="D48" s="11">
        <v>12107782.82</v>
      </c>
      <c r="E48" s="11">
        <f t="shared" si="0"/>
        <v>149.70990798635327</v>
      </c>
    </row>
    <row r="49" spans="1:5" ht="12.75">
      <c r="A49" s="11">
        <v>18050500</v>
      </c>
      <c r="B49" s="11" t="s">
        <v>64</v>
      </c>
      <c r="C49" s="11">
        <v>1064907</v>
      </c>
      <c r="D49" s="11">
        <v>1289610.01</v>
      </c>
      <c r="E49" s="11">
        <f t="shared" si="0"/>
        <v>121.10071677620675</v>
      </c>
    </row>
    <row r="50" spans="1:5" ht="12.75">
      <c r="A50" s="11">
        <v>19000000</v>
      </c>
      <c r="B50" s="11" t="s">
        <v>65</v>
      </c>
      <c r="C50" s="11">
        <v>401291</v>
      </c>
      <c r="D50" s="11">
        <v>399840.66</v>
      </c>
      <c r="E50" s="11">
        <f t="shared" si="0"/>
        <v>99.63858147827885</v>
      </c>
    </row>
    <row r="51" spans="1:5" ht="12.75">
      <c r="A51" s="11">
        <v>19010000</v>
      </c>
      <c r="B51" s="11" t="s">
        <v>66</v>
      </c>
      <c r="C51" s="11">
        <v>401291</v>
      </c>
      <c r="D51" s="11">
        <v>399840.66</v>
      </c>
      <c r="E51" s="11">
        <f t="shared" si="0"/>
        <v>99.63858147827885</v>
      </c>
    </row>
    <row r="52" spans="1:5" ht="12.75">
      <c r="A52" s="11">
        <v>19010100</v>
      </c>
      <c r="B52" s="11" t="s">
        <v>67</v>
      </c>
      <c r="C52" s="11">
        <v>21291</v>
      </c>
      <c r="D52" s="11">
        <v>77409.68</v>
      </c>
      <c r="E52" s="11">
        <f t="shared" si="0"/>
        <v>363.57935277816915</v>
      </c>
    </row>
    <row r="53" spans="1:5" ht="12.75">
      <c r="A53" s="11">
        <v>19010200</v>
      </c>
      <c r="B53" s="11" t="s">
        <v>68</v>
      </c>
      <c r="C53" s="11">
        <v>0</v>
      </c>
      <c r="D53" s="11">
        <v>847.52</v>
      </c>
      <c r="E53" s="11">
        <f t="shared" si="0"/>
        <v>0</v>
      </c>
    </row>
    <row r="54" spans="1:5" ht="12.75">
      <c r="A54" s="11">
        <v>19010300</v>
      </c>
      <c r="B54" s="11" t="s">
        <v>69</v>
      </c>
      <c r="C54" s="11">
        <v>380000</v>
      </c>
      <c r="D54" s="11">
        <v>321583.46</v>
      </c>
      <c r="E54" s="11">
        <f t="shared" si="0"/>
        <v>84.62722631578949</v>
      </c>
    </row>
    <row r="55" spans="1:5" ht="12.75">
      <c r="A55" s="11">
        <v>20000000</v>
      </c>
      <c r="B55" s="11" t="s">
        <v>70</v>
      </c>
      <c r="C55" s="11">
        <v>167584</v>
      </c>
      <c r="D55" s="11">
        <v>24749.53</v>
      </c>
      <c r="E55" s="11">
        <f t="shared" si="0"/>
        <v>14.76843254725988</v>
      </c>
    </row>
    <row r="56" spans="1:5" ht="12.75">
      <c r="A56" s="11">
        <v>21000000</v>
      </c>
      <c r="B56" s="11" t="s">
        <v>71</v>
      </c>
      <c r="C56" s="11">
        <v>97800</v>
      </c>
      <c r="D56" s="11">
        <v>11830.88</v>
      </c>
      <c r="E56" s="11">
        <f t="shared" si="0"/>
        <v>12.097014314928424</v>
      </c>
    </row>
    <row r="57" spans="1:5" ht="12.75">
      <c r="A57" s="11">
        <v>21010000</v>
      </c>
      <c r="B57" s="11" t="s">
        <v>113</v>
      </c>
      <c r="C57" s="11">
        <v>0</v>
      </c>
      <c r="D57" s="11">
        <v>2074.55</v>
      </c>
      <c r="E57" s="11">
        <f t="shared" si="0"/>
        <v>0</v>
      </c>
    </row>
    <row r="58" spans="1:5" ht="12.75">
      <c r="A58" s="11">
        <v>21010300</v>
      </c>
      <c r="B58" s="11" t="s">
        <v>114</v>
      </c>
      <c r="C58" s="11">
        <v>0</v>
      </c>
      <c r="D58" s="11">
        <v>2074.55</v>
      </c>
      <c r="E58" s="11">
        <f t="shared" si="0"/>
        <v>0</v>
      </c>
    </row>
    <row r="59" spans="1:5" ht="12.75">
      <c r="A59" s="11">
        <v>21050000</v>
      </c>
      <c r="B59" s="11" t="s">
        <v>72</v>
      </c>
      <c r="C59" s="11">
        <v>90000</v>
      </c>
      <c r="D59" s="11">
        <v>2358.9</v>
      </c>
      <c r="E59" s="11">
        <f t="shared" si="0"/>
        <v>2.621</v>
      </c>
    </row>
    <row r="60" spans="1:5" ht="12.75">
      <c r="A60" s="11">
        <v>21080000</v>
      </c>
      <c r="B60" s="11" t="s">
        <v>73</v>
      </c>
      <c r="C60" s="11">
        <v>7800</v>
      </c>
      <c r="D60" s="11">
        <v>7397.43</v>
      </c>
      <c r="E60" s="11">
        <f t="shared" si="0"/>
        <v>94.83884615384616</v>
      </c>
    </row>
    <row r="61" spans="1:5" ht="12.75">
      <c r="A61" s="11">
        <v>21080900</v>
      </c>
      <c r="B61" s="11" t="s">
        <v>125</v>
      </c>
      <c r="C61" s="11">
        <v>0</v>
      </c>
      <c r="D61" s="11">
        <v>230</v>
      </c>
      <c r="E61" s="11">
        <f t="shared" si="0"/>
        <v>0</v>
      </c>
    </row>
    <row r="62" spans="1:5" ht="12.75">
      <c r="A62" s="11">
        <v>21081100</v>
      </c>
      <c r="B62" s="11" t="s">
        <v>74</v>
      </c>
      <c r="C62" s="11">
        <v>7800</v>
      </c>
      <c r="D62" s="11">
        <v>7167.43</v>
      </c>
      <c r="E62" s="11">
        <f t="shared" si="0"/>
        <v>91.8901282051282</v>
      </c>
    </row>
    <row r="63" spans="1:5" ht="12.75">
      <c r="A63" s="11">
        <v>22000000</v>
      </c>
      <c r="B63" s="11" t="s">
        <v>75</v>
      </c>
      <c r="C63" s="11">
        <v>63784</v>
      </c>
      <c r="D63" s="11">
        <v>74162.43</v>
      </c>
      <c r="E63" s="11">
        <f t="shared" si="0"/>
        <v>116.27121221622976</v>
      </c>
    </row>
    <row r="64" spans="1:5" ht="12.75">
      <c r="A64" s="11">
        <v>22080000</v>
      </c>
      <c r="B64" s="11" t="s">
        <v>76</v>
      </c>
      <c r="C64" s="11">
        <v>63444</v>
      </c>
      <c r="D64" s="11">
        <v>64265.28</v>
      </c>
      <c r="E64" s="11">
        <f t="shared" si="0"/>
        <v>101.29449593342159</v>
      </c>
    </row>
    <row r="65" spans="1:5" ht="12.75">
      <c r="A65" s="11">
        <v>22080400</v>
      </c>
      <c r="B65" s="11" t="s">
        <v>77</v>
      </c>
      <c r="C65" s="11">
        <v>63444</v>
      </c>
      <c r="D65" s="11">
        <v>64265.28</v>
      </c>
      <c r="E65" s="11">
        <f t="shared" si="0"/>
        <v>101.29449593342159</v>
      </c>
    </row>
    <row r="66" spans="1:5" ht="12.75">
      <c r="A66" s="11">
        <v>22090000</v>
      </c>
      <c r="B66" s="11" t="s">
        <v>78</v>
      </c>
      <c r="C66" s="11">
        <v>340</v>
      </c>
      <c r="D66" s="11">
        <v>6441.52</v>
      </c>
      <c r="E66" s="11">
        <f t="shared" si="0"/>
        <v>1894.564705882353</v>
      </c>
    </row>
    <row r="67" spans="1:5" ht="12.75">
      <c r="A67" s="11">
        <v>22090100</v>
      </c>
      <c r="B67" s="11" t="s">
        <v>79</v>
      </c>
      <c r="C67" s="11">
        <v>340</v>
      </c>
      <c r="D67" s="11">
        <v>2432.51</v>
      </c>
      <c r="E67" s="11">
        <f t="shared" si="0"/>
        <v>715.4441176470589</v>
      </c>
    </row>
    <row r="68" spans="1:5" ht="12.75">
      <c r="A68" s="11">
        <v>22090200</v>
      </c>
      <c r="B68" s="11" t="s">
        <v>115</v>
      </c>
      <c r="C68" s="11">
        <v>0</v>
      </c>
      <c r="D68" s="11">
        <v>8.5</v>
      </c>
      <c r="E68" s="11">
        <f t="shared" si="0"/>
        <v>0</v>
      </c>
    </row>
    <row r="69" spans="1:5" ht="12.75">
      <c r="A69" s="11">
        <v>22090300</v>
      </c>
      <c r="B69" s="11" t="s">
        <v>80</v>
      </c>
      <c r="C69" s="11">
        <v>0</v>
      </c>
      <c r="D69" s="11">
        <v>595</v>
      </c>
      <c r="E69" s="11">
        <f t="shared" si="0"/>
        <v>0</v>
      </c>
    </row>
    <row r="70" spans="1:5" ht="12.75">
      <c r="A70" s="11">
        <v>22090400</v>
      </c>
      <c r="B70" s="11" t="s">
        <v>81</v>
      </c>
      <c r="C70" s="11">
        <v>0</v>
      </c>
      <c r="D70" s="11">
        <v>3405.51</v>
      </c>
      <c r="E70" s="11">
        <f aca="true" t="shared" si="1" ref="E70:E90">IF(C70=0,0,D70/C70*100)</f>
        <v>0</v>
      </c>
    </row>
    <row r="71" spans="1:5" ht="12.75">
      <c r="A71" s="11">
        <v>22130000</v>
      </c>
      <c r="B71" s="11" t="s">
        <v>82</v>
      </c>
      <c r="C71" s="11">
        <v>0</v>
      </c>
      <c r="D71" s="11">
        <v>3455.63</v>
      </c>
      <c r="E71" s="11">
        <f t="shared" si="1"/>
        <v>0</v>
      </c>
    </row>
    <row r="72" spans="1:5" ht="12.75">
      <c r="A72" s="11">
        <v>24000000</v>
      </c>
      <c r="B72" s="11" t="s">
        <v>83</v>
      </c>
      <c r="C72" s="11">
        <v>6000</v>
      </c>
      <c r="D72" s="11">
        <v>-61243.78</v>
      </c>
      <c r="E72" s="11">
        <f t="shared" si="1"/>
        <v>-1020.7296666666666</v>
      </c>
    </row>
    <row r="73" spans="1:5" ht="12.75">
      <c r="A73" s="11">
        <v>24060000</v>
      </c>
      <c r="B73" s="11" t="s">
        <v>73</v>
      </c>
      <c r="C73" s="11">
        <v>6000</v>
      </c>
      <c r="D73" s="11">
        <v>-61243.78</v>
      </c>
      <c r="E73" s="11">
        <f t="shared" si="1"/>
        <v>-1020.7296666666666</v>
      </c>
    </row>
    <row r="74" spans="1:5" ht="12.75">
      <c r="A74" s="11">
        <v>24060300</v>
      </c>
      <c r="B74" s="11" t="s">
        <v>73</v>
      </c>
      <c r="C74" s="11">
        <v>6000</v>
      </c>
      <c r="D74" s="11">
        <v>-61243.78</v>
      </c>
      <c r="E74" s="11">
        <f t="shared" si="1"/>
        <v>-1020.7296666666666</v>
      </c>
    </row>
    <row r="75" spans="1:5" ht="12.75">
      <c r="A75" s="11">
        <v>40000000</v>
      </c>
      <c r="B75" s="11" t="s">
        <v>84</v>
      </c>
      <c r="C75" s="11">
        <v>184573913</v>
      </c>
      <c r="D75" s="11">
        <v>182905989.8</v>
      </c>
      <c r="E75" s="11">
        <f t="shared" si="1"/>
        <v>99.0963386033865</v>
      </c>
    </row>
    <row r="76" spans="1:5" ht="12.75">
      <c r="A76" s="11">
        <v>41000000</v>
      </c>
      <c r="B76" s="11" t="s">
        <v>85</v>
      </c>
      <c r="C76" s="11">
        <v>184573913</v>
      </c>
      <c r="D76" s="11">
        <v>182905989.8</v>
      </c>
      <c r="E76" s="11">
        <f t="shared" si="1"/>
        <v>99.0963386033865</v>
      </c>
    </row>
    <row r="77" spans="1:5" ht="12.75">
      <c r="A77" s="11">
        <v>41020000</v>
      </c>
      <c r="B77" s="11" t="s">
        <v>86</v>
      </c>
      <c r="C77" s="11">
        <v>5560000</v>
      </c>
      <c r="D77" s="11">
        <v>5328333.34</v>
      </c>
      <c r="E77" s="11">
        <f t="shared" si="1"/>
        <v>95.83333345323742</v>
      </c>
    </row>
    <row r="78" spans="1:5" ht="12.75">
      <c r="A78" s="11">
        <v>41020100</v>
      </c>
      <c r="B78" s="11" t="s">
        <v>87</v>
      </c>
      <c r="C78" s="11">
        <v>5560000</v>
      </c>
      <c r="D78" s="11">
        <v>5328333.34</v>
      </c>
      <c r="E78" s="11">
        <f t="shared" si="1"/>
        <v>95.83333345323742</v>
      </c>
    </row>
    <row r="79" spans="1:5" ht="12.75">
      <c r="A79" s="11">
        <v>41030000</v>
      </c>
      <c r="B79" s="11" t="s">
        <v>88</v>
      </c>
      <c r="C79" s="11">
        <v>179013913</v>
      </c>
      <c r="D79" s="11">
        <v>177577656.46</v>
      </c>
      <c r="E79" s="11">
        <f t="shared" si="1"/>
        <v>99.1976844056808</v>
      </c>
    </row>
    <row r="80" spans="1:5" ht="12.75">
      <c r="A80" s="11">
        <v>41030300</v>
      </c>
      <c r="B80" s="11" t="s">
        <v>89</v>
      </c>
      <c r="C80" s="11">
        <v>63686</v>
      </c>
      <c r="D80" s="11">
        <v>62593</v>
      </c>
      <c r="E80" s="11">
        <f t="shared" si="1"/>
        <v>98.28376723298685</v>
      </c>
    </row>
    <row r="81" spans="1:5" ht="12.75">
      <c r="A81" s="11">
        <v>41030600</v>
      </c>
      <c r="B81" s="11" t="s">
        <v>90</v>
      </c>
      <c r="C81" s="11">
        <v>59959500</v>
      </c>
      <c r="D81" s="11">
        <v>59959500</v>
      </c>
      <c r="E81" s="11">
        <f t="shared" si="1"/>
        <v>100</v>
      </c>
    </row>
    <row r="82" spans="1:5" ht="12.75">
      <c r="A82" s="11">
        <v>41030800</v>
      </c>
      <c r="B82" s="11" t="s">
        <v>91</v>
      </c>
      <c r="C82" s="11">
        <v>15670195</v>
      </c>
      <c r="D82" s="11">
        <v>14668869</v>
      </c>
      <c r="E82" s="11">
        <f t="shared" si="1"/>
        <v>93.60999655715835</v>
      </c>
    </row>
    <row r="83" spans="1:5" ht="12.75">
      <c r="A83" s="11">
        <v>41030900</v>
      </c>
      <c r="B83" s="11" t="s">
        <v>92</v>
      </c>
      <c r="C83" s="11">
        <v>754458</v>
      </c>
      <c r="D83" s="11">
        <v>616027</v>
      </c>
      <c r="E83" s="11">
        <f t="shared" si="1"/>
        <v>81.65159624525155</v>
      </c>
    </row>
    <row r="84" spans="1:5" ht="12.75">
      <c r="A84" s="11">
        <v>41031000</v>
      </c>
      <c r="B84" s="11" t="s">
        <v>93</v>
      </c>
      <c r="C84" s="11">
        <v>685861</v>
      </c>
      <c r="D84" s="11">
        <v>685861</v>
      </c>
      <c r="E84" s="11">
        <f t="shared" si="1"/>
        <v>100</v>
      </c>
    </row>
    <row r="85" spans="1:5" ht="12.75">
      <c r="A85" s="11">
        <v>41033900</v>
      </c>
      <c r="B85" s="11" t="s">
        <v>94</v>
      </c>
      <c r="C85" s="11">
        <v>51209800</v>
      </c>
      <c r="D85" s="11">
        <v>51209800</v>
      </c>
      <c r="E85" s="11">
        <f t="shared" si="1"/>
        <v>100</v>
      </c>
    </row>
    <row r="86" spans="1:5" ht="12.75">
      <c r="A86" s="11">
        <v>41034200</v>
      </c>
      <c r="B86" s="11" t="s">
        <v>95</v>
      </c>
      <c r="C86" s="11">
        <v>31024800</v>
      </c>
      <c r="D86" s="11">
        <v>31024800</v>
      </c>
      <c r="E86" s="11">
        <f t="shared" si="1"/>
        <v>100</v>
      </c>
    </row>
    <row r="87" spans="1:5" ht="12.75">
      <c r="A87" s="11">
        <v>41035000</v>
      </c>
      <c r="B87" s="11" t="s">
        <v>96</v>
      </c>
      <c r="C87" s="11">
        <v>19272865</v>
      </c>
      <c r="D87" s="11">
        <v>18977458.46</v>
      </c>
      <c r="E87" s="11">
        <f t="shared" si="1"/>
        <v>98.46724117042277</v>
      </c>
    </row>
    <row r="88" spans="1:5" ht="12.75">
      <c r="A88" s="11">
        <v>41035800</v>
      </c>
      <c r="B88" s="11" t="s">
        <v>97</v>
      </c>
      <c r="C88" s="11">
        <v>372748</v>
      </c>
      <c r="D88" s="11">
        <v>372748</v>
      </c>
      <c r="E88" s="11">
        <f t="shared" si="1"/>
        <v>100</v>
      </c>
    </row>
    <row r="89" spans="1:5" ht="12.75">
      <c r="A89" s="12" t="s">
        <v>98</v>
      </c>
      <c r="B89" s="12"/>
      <c r="C89" s="12">
        <v>62552065</v>
      </c>
      <c r="D89" s="12">
        <v>81331924.22</v>
      </c>
      <c r="E89" s="12">
        <f t="shared" si="1"/>
        <v>130.02276458818744</v>
      </c>
    </row>
    <row r="90" spans="1:5" ht="12.75">
      <c r="A90" s="12" t="s">
        <v>99</v>
      </c>
      <c r="B90" s="12"/>
      <c r="C90" s="12">
        <v>247125978</v>
      </c>
      <c r="D90" s="12">
        <v>264237914.02</v>
      </c>
      <c r="E90" s="12">
        <f t="shared" si="1"/>
        <v>106.92437766295862</v>
      </c>
    </row>
    <row r="91" s="13" customFormat="1" ht="12.75">
      <c r="A91" s="13" t="s">
        <v>128</v>
      </c>
    </row>
    <row r="92" spans="1:5" ht="12.75">
      <c r="A92" s="10" t="s">
        <v>2</v>
      </c>
      <c r="B92" s="10" t="s">
        <v>19</v>
      </c>
      <c r="C92" s="10" t="s">
        <v>20</v>
      </c>
      <c r="D92" s="10" t="s">
        <v>21</v>
      </c>
      <c r="E92" s="10" t="s">
        <v>22</v>
      </c>
    </row>
    <row r="93" spans="1:5" ht="12.75">
      <c r="A93" s="11">
        <v>10000000</v>
      </c>
      <c r="B93" s="11" t="s">
        <v>23</v>
      </c>
      <c r="C93" s="11">
        <v>0</v>
      </c>
      <c r="D93" s="11">
        <v>-24996.3</v>
      </c>
      <c r="E93" s="11">
        <f aca="true" t="shared" si="2" ref="E93:E124">IF(C93=0,0,D93/C93*100)</f>
        <v>0</v>
      </c>
    </row>
    <row r="94" spans="1:5" ht="12.75">
      <c r="A94" s="11">
        <v>18000000</v>
      </c>
      <c r="B94" s="11" t="s">
        <v>40</v>
      </c>
      <c r="C94" s="11">
        <v>0</v>
      </c>
      <c r="D94" s="11">
        <v>-24996.3</v>
      </c>
      <c r="E94" s="11">
        <f t="shared" si="2"/>
        <v>0</v>
      </c>
    </row>
    <row r="95" spans="1:5" ht="12.75">
      <c r="A95" s="11">
        <v>18040000</v>
      </c>
      <c r="B95" s="11" t="s">
        <v>53</v>
      </c>
      <c r="C95" s="11">
        <v>0</v>
      </c>
      <c r="D95" s="11">
        <v>-24996.3</v>
      </c>
      <c r="E95" s="11">
        <f t="shared" si="2"/>
        <v>0</v>
      </c>
    </row>
    <row r="96" spans="1:5" ht="12.75">
      <c r="A96" s="11">
        <v>18041500</v>
      </c>
      <c r="B96" s="11" t="s">
        <v>116</v>
      </c>
      <c r="C96" s="11">
        <v>0</v>
      </c>
      <c r="D96" s="11">
        <v>-24996.3</v>
      </c>
      <c r="E96" s="11">
        <f t="shared" si="2"/>
        <v>0</v>
      </c>
    </row>
    <row r="97" spans="1:5" ht="12.75">
      <c r="A97" s="11">
        <v>20000000</v>
      </c>
      <c r="B97" s="11" t="s">
        <v>70</v>
      </c>
      <c r="C97" s="11">
        <v>2316386.6666666665</v>
      </c>
      <c r="D97" s="11">
        <v>170256.82</v>
      </c>
      <c r="E97" s="11">
        <f t="shared" si="2"/>
        <v>7.350103609644908</v>
      </c>
    </row>
    <row r="98" spans="1:5" ht="12.75">
      <c r="A98" s="11">
        <v>21000000</v>
      </c>
      <c r="B98" s="11" t="s">
        <v>71</v>
      </c>
      <c r="C98" s="11">
        <v>88000</v>
      </c>
      <c r="D98" s="11">
        <v>163677</v>
      </c>
      <c r="E98" s="11">
        <f t="shared" si="2"/>
        <v>185.9965909090909</v>
      </c>
    </row>
    <row r="99" spans="1:5" ht="12.75">
      <c r="A99" s="11">
        <v>21110000</v>
      </c>
      <c r="B99" s="11" t="s">
        <v>100</v>
      </c>
      <c r="C99" s="11">
        <v>88000</v>
      </c>
      <c r="D99" s="11">
        <v>163677</v>
      </c>
      <c r="E99" s="11">
        <f t="shared" si="2"/>
        <v>185.9965909090909</v>
      </c>
    </row>
    <row r="100" spans="1:5" ht="12.75">
      <c r="A100" s="11">
        <v>24000000</v>
      </c>
      <c r="B100" s="11" t="s">
        <v>83</v>
      </c>
      <c r="C100" s="11">
        <v>0</v>
      </c>
      <c r="D100" s="11">
        <v>6579.82</v>
      </c>
      <c r="E100" s="11">
        <f t="shared" si="2"/>
        <v>0</v>
      </c>
    </row>
    <row r="101" spans="1:5" ht="12.75">
      <c r="A101" s="11">
        <v>24060000</v>
      </c>
      <c r="B101" s="11" t="s">
        <v>73</v>
      </c>
      <c r="C101" s="11">
        <v>0</v>
      </c>
      <c r="D101" s="11">
        <v>907.82</v>
      </c>
      <c r="E101" s="11">
        <f t="shared" si="2"/>
        <v>0</v>
      </c>
    </row>
    <row r="102" spans="1:5" ht="12.75">
      <c r="A102" s="11">
        <v>24062100</v>
      </c>
      <c r="B102" s="11" t="s">
        <v>117</v>
      </c>
      <c r="C102" s="11">
        <v>0</v>
      </c>
      <c r="D102" s="11">
        <v>907.82</v>
      </c>
      <c r="E102" s="11">
        <f t="shared" si="2"/>
        <v>0</v>
      </c>
    </row>
    <row r="103" spans="1:5" ht="12.75">
      <c r="A103" s="11">
        <v>24170000</v>
      </c>
      <c r="B103" s="11" t="s">
        <v>118</v>
      </c>
      <c r="C103" s="11">
        <v>0</v>
      </c>
      <c r="D103" s="11">
        <v>5672</v>
      </c>
      <c r="E103" s="11">
        <f t="shared" si="2"/>
        <v>0</v>
      </c>
    </row>
    <row r="104" spans="1:5" ht="12.75">
      <c r="A104" s="11">
        <v>25000000</v>
      </c>
      <c r="B104" s="11" t="s">
        <v>101</v>
      </c>
      <c r="C104" s="11">
        <v>2228386.6666666665</v>
      </c>
      <c r="D104" s="11">
        <v>0</v>
      </c>
      <c r="E104" s="11">
        <f t="shared" si="2"/>
        <v>0</v>
      </c>
    </row>
    <row r="105" spans="1:5" ht="12.75">
      <c r="A105" s="11">
        <v>25010000</v>
      </c>
      <c r="B105" s="11" t="s">
        <v>102</v>
      </c>
      <c r="C105" s="11">
        <v>2228386.6666666665</v>
      </c>
      <c r="D105" s="11">
        <v>0</v>
      </c>
      <c r="E105" s="11">
        <f t="shared" si="2"/>
        <v>0</v>
      </c>
    </row>
    <row r="106" spans="1:5" ht="12.75">
      <c r="A106" s="11">
        <v>25010100</v>
      </c>
      <c r="B106" s="11" t="s">
        <v>103</v>
      </c>
      <c r="C106" s="11">
        <v>1989152.6666666665</v>
      </c>
      <c r="D106" s="11">
        <v>0</v>
      </c>
      <c r="E106" s="11">
        <f t="shared" si="2"/>
        <v>0</v>
      </c>
    </row>
    <row r="107" spans="1:5" ht="12.75">
      <c r="A107" s="11">
        <v>25010200</v>
      </c>
      <c r="B107" s="11" t="s">
        <v>104</v>
      </c>
      <c r="C107" s="11">
        <v>30354</v>
      </c>
      <c r="D107" s="11">
        <v>0</v>
      </c>
      <c r="E107" s="11">
        <f t="shared" si="2"/>
        <v>0</v>
      </c>
    </row>
    <row r="108" spans="1:5" ht="12.75">
      <c r="A108" s="11">
        <v>25010300</v>
      </c>
      <c r="B108" s="11" t="s">
        <v>105</v>
      </c>
      <c r="C108" s="11">
        <v>203502</v>
      </c>
      <c r="D108" s="11">
        <v>0</v>
      </c>
      <c r="E108" s="11">
        <f t="shared" si="2"/>
        <v>0</v>
      </c>
    </row>
    <row r="109" spans="1:5" ht="12.75">
      <c r="A109" s="11">
        <v>25010400</v>
      </c>
      <c r="B109" s="11" t="s">
        <v>106</v>
      </c>
      <c r="C109" s="11">
        <v>5378</v>
      </c>
      <c r="D109" s="11">
        <v>0</v>
      </c>
      <c r="E109" s="11">
        <f t="shared" si="2"/>
        <v>0</v>
      </c>
    </row>
    <row r="110" spans="1:5" ht="12.75">
      <c r="A110" s="11">
        <v>30000000</v>
      </c>
      <c r="B110" s="11" t="s">
        <v>107</v>
      </c>
      <c r="C110" s="11">
        <v>1742475</v>
      </c>
      <c r="D110" s="11">
        <v>2487642.3</v>
      </c>
      <c r="E110" s="11">
        <f t="shared" si="2"/>
        <v>142.7648775448715</v>
      </c>
    </row>
    <row r="111" spans="1:5" ht="12.75">
      <c r="A111" s="11">
        <v>31000000</v>
      </c>
      <c r="B111" s="11" t="s">
        <v>108</v>
      </c>
      <c r="C111" s="11">
        <v>397000</v>
      </c>
      <c r="D111" s="11">
        <v>788905.8</v>
      </c>
      <c r="E111" s="11">
        <f t="shared" si="2"/>
        <v>198.71682619647356</v>
      </c>
    </row>
    <row r="112" spans="1:5" ht="12.75">
      <c r="A112" s="11">
        <v>31030000</v>
      </c>
      <c r="B112" s="11" t="s">
        <v>109</v>
      </c>
      <c r="C112" s="11">
        <v>397000</v>
      </c>
      <c r="D112" s="11">
        <v>788905.8</v>
      </c>
      <c r="E112" s="11">
        <f t="shared" si="2"/>
        <v>198.71682619647356</v>
      </c>
    </row>
    <row r="113" spans="1:5" ht="12.75">
      <c r="A113" s="11">
        <v>33000000</v>
      </c>
      <c r="B113" s="11" t="s">
        <v>119</v>
      </c>
      <c r="C113" s="11">
        <v>1345475</v>
      </c>
      <c r="D113" s="11">
        <v>1698736.5</v>
      </c>
      <c r="E113" s="11">
        <f t="shared" si="2"/>
        <v>126.25552314238466</v>
      </c>
    </row>
    <row r="114" spans="1:5" ht="12.75">
      <c r="A114" s="11">
        <v>33010000</v>
      </c>
      <c r="B114" s="11" t="s">
        <v>120</v>
      </c>
      <c r="C114" s="11">
        <v>1345475</v>
      </c>
      <c r="D114" s="11">
        <v>1698736.5</v>
      </c>
      <c r="E114" s="11">
        <f t="shared" si="2"/>
        <v>126.25552314238466</v>
      </c>
    </row>
    <row r="115" spans="1:5" ht="12.75">
      <c r="A115" s="11">
        <v>33010100</v>
      </c>
      <c r="B115" s="11" t="s">
        <v>121</v>
      </c>
      <c r="C115" s="11">
        <v>1285475</v>
      </c>
      <c r="D115" s="11">
        <v>1647107.32</v>
      </c>
      <c r="E115" s="11">
        <f t="shared" si="2"/>
        <v>128.13219393609367</v>
      </c>
    </row>
    <row r="116" spans="1:5" ht="12.75">
      <c r="A116" s="11">
        <v>33010400</v>
      </c>
      <c r="B116" s="11" t="s">
        <v>122</v>
      </c>
      <c r="C116" s="11">
        <v>60000</v>
      </c>
      <c r="D116" s="11">
        <v>51629.18</v>
      </c>
      <c r="E116" s="11">
        <f t="shared" si="2"/>
        <v>86.04863333333334</v>
      </c>
    </row>
    <row r="117" spans="1:5" ht="12.75">
      <c r="A117" s="11">
        <v>40000000</v>
      </c>
      <c r="B117" s="11" t="s">
        <v>84</v>
      </c>
      <c r="C117" s="11">
        <v>8865243.6</v>
      </c>
      <c r="D117" s="11">
        <v>7830317.6</v>
      </c>
      <c r="E117" s="11">
        <f t="shared" si="2"/>
        <v>88.32602862712086</v>
      </c>
    </row>
    <row r="118" spans="1:5" ht="12.75">
      <c r="A118" s="11">
        <v>41000000</v>
      </c>
      <c r="B118" s="11" t="s">
        <v>85</v>
      </c>
      <c r="C118" s="11">
        <v>8865243.6</v>
      </c>
      <c r="D118" s="11">
        <v>7830317.6</v>
      </c>
      <c r="E118" s="11">
        <f t="shared" si="2"/>
        <v>88.32602862712086</v>
      </c>
    </row>
    <row r="119" spans="1:5" ht="12.75">
      <c r="A119" s="11">
        <v>41030000</v>
      </c>
      <c r="B119" s="11" t="s">
        <v>88</v>
      </c>
      <c r="C119" s="11">
        <v>8865243.6</v>
      </c>
      <c r="D119" s="11">
        <v>7830317.6</v>
      </c>
      <c r="E119" s="11">
        <f t="shared" si="2"/>
        <v>88.32602862712086</v>
      </c>
    </row>
    <row r="120" spans="1:5" ht="12.75">
      <c r="A120" s="11">
        <v>41035000</v>
      </c>
      <c r="B120" s="11" t="s">
        <v>96</v>
      </c>
      <c r="C120" s="11">
        <v>8865243.6</v>
      </c>
      <c r="D120" s="11">
        <v>7830317.6</v>
      </c>
      <c r="E120" s="11">
        <f t="shared" si="2"/>
        <v>88.32602862712086</v>
      </c>
    </row>
    <row r="121" spans="1:5" ht="12.75">
      <c r="A121" s="11">
        <v>50000000</v>
      </c>
      <c r="B121" s="11" t="s">
        <v>123</v>
      </c>
      <c r="C121" s="11">
        <v>282045</v>
      </c>
      <c r="D121" s="11">
        <v>351618.68</v>
      </c>
      <c r="E121" s="11">
        <f t="shared" si="2"/>
        <v>124.6675814143133</v>
      </c>
    </row>
    <row r="122" spans="1:5" ht="12.75">
      <c r="A122" s="11">
        <v>50110000</v>
      </c>
      <c r="B122" s="11" t="s">
        <v>124</v>
      </c>
      <c r="C122" s="11">
        <v>282045</v>
      </c>
      <c r="D122" s="11">
        <v>351618.68</v>
      </c>
      <c r="E122" s="11">
        <f t="shared" si="2"/>
        <v>124.6675814143133</v>
      </c>
    </row>
    <row r="123" spans="1:5" ht="12.75">
      <c r="A123" s="12" t="s">
        <v>98</v>
      </c>
      <c r="B123" s="12"/>
      <c r="C123" s="12">
        <v>4340906.666666666</v>
      </c>
      <c r="D123" s="12">
        <v>2984521.5</v>
      </c>
      <c r="E123" s="12">
        <f t="shared" si="2"/>
        <v>68.7534132654315</v>
      </c>
    </row>
    <row r="124" spans="1:5" ht="12.75">
      <c r="A124" s="12" t="s">
        <v>99</v>
      </c>
      <c r="B124" s="12"/>
      <c r="C124" s="12">
        <v>13206150.266666666</v>
      </c>
      <c r="D124" s="12">
        <v>10814839.1</v>
      </c>
      <c r="E124" s="12">
        <f t="shared" si="2"/>
        <v>81.89244315428911</v>
      </c>
    </row>
  </sheetData>
  <sheetProtection/>
  <mergeCells count="3">
    <mergeCell ref="A3:I3"/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126</v>
      </c>
    </row>
    <row r="2" spans="1:12" ht="18">
      <c r="A2" s="15" t="s">
        <v>342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3" customFormat="1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>
      <c r="A4" t="s">
        <v>343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129</v>
      </c>
      <c r="B6" s="5" t="s">
        <v>130</v>
      </c>
      <c r="C6" s="6">
        <v>16362621</v>
      </c>
      <c r="D6" s="6">
        <v>17250290</v>
      </c>
      <c r="E6" s="6">
        <v>11770677</v>
      </c>
      <c r="F6" s="6">
        <v>9994394.340000004</v>
      </c>
      <c r="G6" s="6">
        <v>0</v>
      </c>
      <c r="H6" s="6">
        <v>9960812.080000006</v>
      </c>
      <c r="I6" s="6">
        <v>33582.26</v>
      </c>
      <c r="J6" s="6">
        <v>9115.41</v>
      </c>
      <c r="K6" s="6">
        <f aca="true" t="shared" si="0" ref="K6:K69">E6-F6</f>
        <v>1776282.6599999964</v>
      </c>
      <c r="L6" s="6">
        <f aca="true" t="shared" si="1" ref="L6:L69">D6-F6</f>
        <v>7255895.659999996</v>
      </c>
      <c r="M6" s="6">
        <f aca="true" t="shared" si="2" ref="M6:M69">IF(E6=0,0,(F6/E6)*100)</f>
        <v>84.90925662134815</v>
      </c>
      <c r="N6" s="6">
        <f aca="true" t="shared" si="3" ref="N6:N69">D6-H6</f>
        <v>7289477.919999994</v>
      </c>
      <c r="O6" s="6">
        <f aca="true" t="shared" si="4" ref="O6:O69">E6-H6</f>
        <v>1809864.9199999943</v>
      </c>
      <c r="P6" s="6">
        <f aca="true" t="shared" si="5" ref="P6:P69">IF(E6=0,0,(H6/E6)*100)</f>
        <v>84.6239522161725</v>
      </c>
    </row>
    <row r="7" spans="1:16" ht="12.75">
      <c r="A7" s="7" t="s">
        <v>131</v>
      </c>
      <c r="B7" s="8" t="s">
        <v>132</v>
      </c>
      <c r="C7" s="9">
        <v>16362621</v>
      </c>
      <c r="D7" s="9">
        <v>17250290</v>
      </c>
      <c r="E7" s="9">
        <v>11770677</v>
      </c>
      <c r="F7" s="9">
        <v>9994394.340000004</v>
      </c>
      <c r="G7" s="9">
        <v>0</v>
      </c>
      <c r="H7" s="9">
        <v>9960812.080000006</v>
      </c>
      <c r="I7" s="9">
        <v>33582.26</v>
      </c>
      <c r="J7" s="9">
        <v>9115.41</v>
      </c>
      <c r="K7" s="9">
        <f t="shared" si="0"/>
        <v>1776282.6599999964</v>
      </c>
      <c r="L7" s="9">
        <f t="shared" si="1"/>
        <v>7255895.659999996</v>
      </c>
      <c r="M7" s="9">
        <f t="shared" si="2"/>
        <v>84.90925662134815</v>
      </c>
      <c r="N7" s="9">
        <f t="shared" si="3"/>
        <v>7289477.919999994</v>
      </c>
      <c r="O7" s="9">
        <f t="shared" si="4"/>
        <v>1809864.9199999943</v>
      </c>
      <c r="P7" s="9">
        <f t="shared" si="5"/>
        <v>84.6239522161725</v>
      </c>
    </row>
    <row r="8" spans="1:16" ht="25.5">
      <c r="A8" s="4" t="s">
        <v>133</v>
      </c>
      <c r="B8" s="5" t="s">
        <v>134</v>
      </c>
      <c r="C8" s="6">
        <v>650228</v>
      </c>
      <c r="D8" s="6">
        <v>660228</v>
      </c>
      <c r="E8" s="6">
        <v>442445</v>
      </c>
      <c r="F8" s="6">
        <v>379361.1</v>
      </c>
      <c r="G8" s="6">
        <v>0</v>
      </c>
      <c r="H8" s="6">
        <v>379361.1</v>
      </c>
      <c r="I8" s="6">
        <v>0</v>
      </c>
      <c r="J8" s="6">
        <v>0</v>
      </c>
      <c r="K8" s="6">
        <f t="shared" si="0"/>
        <v>63083.90000000002</v>
      </c>
      <c r="L8" s="6">
        <f t="shared" si="1"/>
        <v>280866.9</v>
      </c>
      <c r="M8" s="6">
        <f t="shared" si="2"/>
        <v>85.74197922905671</v>
      </c>
      <c r="N8" s="6">
        <f t="shared" si="3"/>
        <v>280866.9</v>
      </c>
      <c r="O8" s="6">
        <f t="shared" si="4"/>
        <v>63083.90000000002</v>
      </c>
      <c r="P8" s="6">
        <f t="shared" si="5"/>
        <v>85.74197922905671</v>
      </c>
    </row>
    <row r="9" spans="1:16" ht="12.75">
      <c r="A9" s="7" t="s">
        <v>135</v>
      </c>
      <c r="B9" s="8" t="s">
        <v>136</v>
      </c>
      <c r="C9" s="9">
        <v>650228</v>
      </c>
      <c r="D9" s="9">
        <v>660228</v>
      </c>
      <c r="E9" s="9">
        <v>442445</v>
      </c>
      <c r="F9" s="9">
        <v>379361.1</v>
      </c>
      <c r="G9" s="9">
        <v>0</v>
      </c>
      <c r="H9" s="9">
        <v>379361.1</v>
      </c>
      <c r="I9" s="9">
        <v>0</v>
      </c>
      <c r="J9" s="9">
        <v>0</v>
      </c>
      <c r="K9" s="9">
        <f t="shared" si="0"/>
        <v>63083.90000000002</v>
      </c>
      <c r="L9" s="9">
        <f t="shared" si="1"/>
        <v>280866.9</v>
      </c>
      <c r="M9" s="9">
        <f t="shared" si="2"/>
        <v>85.74197922905671</v>
      </c>
      <c r="N9" s="9">
        <f t="shared" si="3"/>
        <v>280866.9</v>
      </c>
      <c r="O9" s="9">
        <f t="shared" si="4"/>
        <v>63083.90000000002</v>
      </c>
      <c r="P9" s="9">
        <f t="shared" si="5"/>
        <v>85.74197922905671</v>
      </c>
    </row>
    <row r="10" spans="1:16" ht="12.75">
      <c r="A10" s="4" t="s">
        <v>137</v>
      </c>
      <c r="B10" s="5" t="s">
        <v>138</v>
      </c>
      <c r="C10" s="6">
        <v>100492009</v>
      </c>
      <c r="D10" s="6">
        <v>102340889</v>
      </c>
      <c r="E10" s="6">
        <v>71117493</v>
      </c>
      <c r="F10" s="6">
        <v>60389173.050000004</v>
      </c>
      <c r="G10" s="6">
        <v>0</v>
      </c>
      <c r="H10" s="6">
        <v>59570868.39000001</v>
      </c>
      <c r="I10" s="6">
        <v>818304.66</v>
      </c>
      <c r="J10" s="6">
        <v>356715.36</v>
      </c>
      <c r="K10" s="6">
        <f t="shared" si="0"/>
        <v>10728319.949999996</v>
      </c>
      <c r="L10" s="6">
        <f t="shared" si="1"/>
        <v>41951715.949999996</v>
      </c>
      <c r="M10" s="6">
        <f t="shared" si="2"/>
        <v>84.91465390941157</v>
      </c>
      <c r="N10" s="6">
        <f t="shared" si="3"/>
        <v>42770020.60999999</v>
      </c>
      <c r="O10" s="6">
        <f t="shared" si="4"/>
        <v>11546624.609999992</v>
      </c>
      <c r="P10" s="6">
        <f t="shared" si="5"/>
        <v>83.7640162456233</v>
      </c>
    </row>
    <row r="11" spans="1:16" ht="12.75">
      <c r="A11" s="7" t="s">
        <v>139</v>
      </c>
      <c r="B11" s="8" t="s">
        <v>140</v>
      </c>
      <c r="C11" s="9">
        <v>16515300</v>
      </c>
      <c r="D11" s="9">
        <v>17054322</v>
      </c>
      <c r="E11" s="9">
        <v>12323059</v>
      </c>
      <c r="F11" s="9">
        <v>10685941.750000007</v>
      </c>
      <c r="G11" s="9">
        <v>0</v>
      </c>
      <c r="H11" s="9">
        <v>10663004.630000006</v>
      </c>
      <c r="I11" s="9">
        <v>22937.12</v>
      </c>
      <c r="J11" s="9">
        <v>26244.18</v>
      </c>
      <c r="K11" s="9">
        <f t="shared" si="0"/>
        <v>1637117.2499999925</v>
      </c>
      <c r="L11" s="9">
        <f t="shared" si="1"/>
        <v>6368380.249999993</v>
      </c>
      <c r="M11" s="9">
        <f t="shared" si="2"/>
        <v>86.71500923593733</v>
      </c>
      <c r="N11" s="9">
        <f t="shared" si="3"/>
        <v>6391317.369999994</v>
      </c>
      <c r="O11" s="9">
        <f t="shared" si="4"/>
        <v>1660054.3699999936</v>
      </c>
      <c r="P11" s="9">
        <f t="shared" si="5"/>
        <v>86.52887752951605</v>
      </c>
    </row>
    <row r="12" spans="1:16" ht="38.25">
      <c r="A12" s="7" t="s">
        <v>141</v>
      </c>
      <c r="B12" s="8" t="s">
        <v>142</v>
      </c>
      <c r="C12" s="9">
        <v>77835766</v>
      </c>
      <c r="D12" s="9">
        <v>78701218</v>
      </c>
      <c r="E12" s="9">
        <v>54289262</v>
      </c>
      <c r="F12" s="9">
        <v>45718068.25999999</v>
      </c>
      <c r="G12" s="9">
        <v>0</v>
      </c>
      <c r="H12" s="9">
        <v>44948384.620000005</v>
      </c>
      <c r="I12" s="9">
        <v>769683.64</v>
      </c>
      <c r="J12" s="9">
        <v>231642.68</v>
      </c>
      <c r="K12" s="9">
        <f t="shared" si="0"/>
        <v>8571193.74000001</v>
      </c>
      <c r="L12" s="9">
        <f t="shared" si="1"/>
        <v>32983149.74000001</v>
      </c>
      <c r="M12" s="9">
        <f t="shared" si="2"/>
        <v>84.21199068795592</v>
      </c>
      <c r="N12" s="9">
        <f t="shared" si="3"/>
        <v>33752833.379999995</v>
      </c>
      <c r="O12" s="9">
        <f t="shared" si="4"/>
        <v>9340877.379999995</v>
      </c>
      <c r="P12" s="9">
        <f t="shared" si="5"/>
        <v>82.7942450571533</v>
      </c>
    </row>
    <row r="13" spans="1:16" ht="12.75">
      <c r="A13" s="7" t="s">
        <v>143</v>
      </c>
      <c r="B13" s="8" t="s">
        <v>144</v>
      </c>
      <c r="C13" s="9">
        <v>1827580</v>
      </c>
      <c r="D13" s="9">
        <v>1827703</v>
      </c>
      <c r="E13" s="9">
        <v>1243776</v>
      </c>
      <c r="F13" s="9">
        <v>1086639.98</v>
      </c>
      <c r="G13" s="9">
        <v>0</v>
      </c>
      <c r="H13" s="9">
        <v>1070344.85</v>
      </c>
      <c r="I13" s="9">
        <v>16295.13</v>
      </c>
      <c r="J13" s="9">
        <v>57364.61</v>
      </c>
      <c r="K13" s="9">
        <f t="shared" si="0"/>
        <v>157136.02000000002</v>
      </c>
      <c r="L13" s="9">
        <f t="shared" si="1"/>
        <v>741063.02</v>
      </c>
      <c r="M13" s="9">
        <f t="shared" si="2"/>
        <v>87.36621224400535</v>
      </c>
      <c r="N13" s="9">
        <f t="shared" si="3"/>
        <v>757358.1499999999</v>
      </c>
      <c r="O13" s="9">
        <f t="shared" si="4"/>
        <v>173431.1499999999</v>
      </c>
      <c r="P13" s="9">
        <f t="shared" si="5"/>
        <v>86.05607842569724</v>
      </c>
    </row>
    <row r="14" spans="1:16" ht="25.5">
      <c r="A14" s="7" t="s">
        <v>145</v>
      </c>
      <c r="B14" s="8" t="s">
        <v>146</v>
      </c>
      <c r="C14" s="9">
        <v>1200000</v>
      </c>
      <c r="D14" s="9">
        <v>1269050</v>
      </c>
      <c r="E14" s="9">
        <v>860240</v>
      </c>
      <c r="F14" s="9">
        <v>796230.3</v>
      </c>
      <c r="G14" s="9">
        <v>0</v>
      </c>
      <c r="H14" s="9">
        <v>791310.11</v>
      </c>
      <c r="I14" s="9">
        <v>4920.19</v>
      </c>
      <c r="J14" s="9">
        <v>0</v>
      </c>
      <c r="K14" s="9">
        <f t="shared" si="0"/>
        <v>64009.69999999995</v>
      </c>
      <c r="L14" s="9">
        <f t="shared" si="1"/>
        <v>472819.69999999995</v>
      </c>
      <c r="M14" s="9">
        <f t="shared" si="2"/>
        <v>92.55908816144333</v>
      </c>
      <c r="N14" s="9">
        <f t="shared" si="3"/>
        <v>477739.89</v>
      </c>
      <c r="O14" s="9">
        <f t="shared" si="4"/>
        <v>68929.89000000001</v>
      </c>
      <c r="P14" s="9">
        <f t="shared" si="5"/>
        <v>91.98713266065283</v>
      </c>
    </row>
    <row r="15" spans="1:16" ht="12.75">
      <c r="A15" s="7" t="s">
        <v>147</v>
      </c>
      <c r="B15" s="8" t="s">
        <v>148</v>
      </c>
      <c r="C15" s="9">
        <v>32243</v>
      </c>
      <c r="D15" s="9">
        <v>73243</v>
      </c>
      <c r="E15" s="9">
        <v>47808</v>
      </c>
      <c r="F15" s="9">
        <v>25322.84</v>
      </c>
      <c r="G15" s="9">
        <v>0</v>
      </c>
      <c r="H15" s="9">
        <v>25322.84</v>
      </c>
      <c r="I15" s="9">
        <v>0</v>
      </c>
      <c r="J15" s="9">
        <v>0</v>
      </c>
      <c r="K15" s="9">
        <f t="shared" si="0"/>
        <v>22485.16</v>
      </c>
      <c r="L15" s="9">
        <f t="shared" si="1"/>
        <v>47920.16</v>
      </c>
      <c r="M15" s="9">
        <f t="shared" si="2"/>
        <v>52.967787817938415</v>
      </c>
      <c r="N15" s="9">
        <f t="shared" si="3"/>
        <v>47920.16</v>
      </c>
      <c r="O15" s="9">
        <f t="shared" si="4"/>
        <v>22485.16</v>
      </c>
      <c r="P15" s="9">
        <f t="shared" si="5"/>
        <v>52.967787817938415</v>
      </c>
    </row>
    <row r="16" spans="1:16" ht="12.75">
      <c r="A16" s="7" t="s">
        <v>149</v>
      </c>
      <c r="B16" s="8" t="s">
        <v>150</v>
      </c>
      <c r="C16" s="9">
        <v>715400</v>
      </c>
      <c r="D16" s="9">
        <v>715400</v>
      </c>
      <c r="E16" s="9">
        <v>546937</v>
      </c>
      <c r="F16" s="9">
        <v>477728.04</v>
      </c>
      <c r="G16" s="9">
        <v>0</v>
      </c>
      <c r="H16" s="9">
        <v>477507.96</v>
      </c>
      <c r="I16" s="9">
        <v>220.08</v>
      </c>
      <c r="J16" s="9">
        <v>0</v>
      </c>
      <c r="K16" s="9">
        <f t="shared" si="0"/>
        <v>69208.96000000002</v>
      </c>
      <c r="L16" s="9">
        <f t="shared" si="1"/>
        <v>237671.96000000002</v>
      </c>
      <c r="M16" s="9">
        <f t="shared" si="2"/>
        <v>87.34608190705694</v>
      </c>
      <c r="N16" s="9">
        <f t="shared" si="3"/>
        <v>237892.03999999998</v>
      </c>
      <c r="O16" s="9">
        <f t="shared" si="4"/>
        <v>69429.03999999998</v>
      </c>
      <c r="P16" s="9">
        <f t="shared" si="5"/>
        <v>87.30584326896883</v>
      </c>
    </row>
    <row r="17" spans="1:16" ht="25.5">
      <c r="A17" s="7" t="s">
        <v>151</v>
      </c>
      <c r="B17" s="8" t="s">
        <v>152</v>
      </c>
      <c r="C17" s="9">
        <v>1130000</v>
      </c>
      <c r="D17" s="9">
        <v>1130000</v>
      </c>
      <c r="E17" s="9">
        <v>744168</v>
      </c>
      <c r="F17" s="9">
        <v>674951.37</v>
      </c>
      <c r="G17" s="9">
        <v>0</v>
      </c>
      <c r="H17" s="9">
        <v>674942.07</v>
      </c>
      <c r="I17" s="9">
        <v>9.3</v>
      </c>
      <c r="J17" s="9">
        <v>5320.14</v>
      </c>
      <c r="K17" s="9">
        <f t="shared" si="0"/>
        <v>69216.63</v>
      </c>
      <c r="L17" s="9">
        <f t="shared" si="1"/>
        <v>455048.63</v>
      </c>
      <c r="M17" s="9">
        <f t="shared" si="2"/>
        <v>90.69878978940238</v>
      </c>
      <c r="N17" s="9">
        <f t="shared" si="3"/>
        <v>455057.93000000005</v>
      </c>
      <c r="O17" s="9">
        <f t="shared" si="4"/>
        <v>69225.93000000005</v>
      </c>
      <c r="P17" s="9">
        <f t="shared" si="5"/>
        <v>90.69754007159673</v>
      </c>
    </row>
    <row r="18" spans="1:16" ht="25.5">
      <c r="A18" s="7" t="s">
        <v>153</v>
      </c>
      <c r="B18" s="8" t="s">
        <v>154</v>
      </c>
      <c r="C18" s="9">
        <v>449000</v>
      </c>
      <c r="D18" s="9">
        <v>449000</v>
      </c>
      <c r="E18" s="9">
        <v>303126</v>
      </c>
      <c r="F18" s="9">
        <v>260804.63</v>
      </c>
      <c r="G18" s="9">
        <v>0</v>
      </c>
      <c r="H18" s="9">
        <v>260743.33</v>
      </c>
      <c r="I18" s="9">
        <v>61.3</v>
      </c>
      <c r="J18" s="9">
        <v>15217.35</v>
      </c>
      <c r="K18" s="9">
        <f t="shared" si="0"/>
        <v>42321.369999999995</v>
      </c>
      <c r="L18" s="9">
        <f t="shared" si="1"/>
        <v>188195.37</v>
      </c>
      <c r="M18" s="9">
        <f t="shared" si="2"/>
        <v>86.03835698686355</v>
      </c>
      <c r="N18" s="9">
        <f t="shared" si="3"/>
        <v>188256.67</v>
      </c>
      <c r="O18" s="9">
        <f t="shared" si="4"/>
        <v>42382.67000000001</v>
      </c>
      <c r="P18" s="9">
        <f t="shared" si="5"/>
        <v>86.01813437316494</v>
      </c>
    </row>
    <row r="19" spans="1:16" ht="12.75">
      <c r="A19" s="7" t="s">
        <v>155</v>
      </c>
      <c r="B19" s="8" t="s">
        <v>156</v>
      </c>
      <c r="C19" s="9">
        <v>416000</v>
      </c>
      <c r="D19" s="9">
        <v>423429</v>
      </c>
      <c r="E19" s="9">
        <v>285053</v>
      </c>
      <c r="F19" s="9">
        <v>242449.32</v>
      </c>
      <c r="G19" s="9">
        <v>0</v>
      </c>
      <c r="H19" s="9">
        <v>239321.42</v>
      </c>
      <c r="I19" s="9">
        <v>3127.9</v>
      </c>
      <c r="J19" s="9">
        <v>20926.4</v>
      </c>
      <c r="K19" s="9">
        <f t="shared" si="0"/>
        <v>42603.67999999999</v>
      </c>
      <c r="L19" s="9">
        <f t="shared" si="1"/>
        <v>180979.68</v>
      </c>
      <c r="M19" s="9">
        <f t="shared" si="2"/>
        <v>85.05411976018496</v>
      </c>
      <c r="N19" s="9">
        <f t="shared" si="3"/>
        <v>184107.58</v>
      </c>
      <c r="O19" s="9">
        <f t="shared" si="4"/>
        <v>45731.57999999999</v>
      </c>
      <c r="P19" s="9">
        <f t="shared" si="5"/>
        <v>83.95681504842959</v>
      </c>
    </row>
    <row r="20" spans="1:16" ht="12.75">
      <c r="A20" s="7" t="s">
        <v>157</v>
      </c>
      <c r="B20" s="8" t="s">
        <v>158</v>
      </c>
      <c r="C20" s="9">
        <v>370720</v>
      </c>
      <c r="D20" s="9">
        <v>697524</v>
      </c>
      <c r="E20" s="9">
        <v>474064</v>
      </c>
      <c r="F20" s="9">
        <v>421036.56</v>
      </c>
      <c r="G20" s="9">
        <v>0</v>
      </c>
      <c r="H20" s="9">
        <v>419986.56</v>
      </c>
      <c r="I20" s="9">
        <v>1050</v>
      </c>
      <c r="J20" s="9">
        <v>0</v>
      </c>
      <c r="K20" s="9">
        <f t="shared" si="0"/>
        <v>53027.44</v>
      </c>
      <c r="L20" s="9">
        <f t="shared" si="1"/>
        <v>276487.44</v>
      </c>
      <c r="M20" s="9">
        <f t="shared" si="2"/>
        <v>88.81428667859193</v>
      </c>
      <c r="N20" s="9">
        <f t="shared" si="3"/>
        <v>277537.44</v>
      </c>
      <c r="O20" s="9">
        <f t="shared" si="4"/>
        <v>54077.44</v>
      </c>
      <c r="P20" s="9">
        <f t="shared" si="5"/>
        <v>88.59279759694894</v>
      </c>
    </row>
    <row r="21" spans="1:16" ht="12.75">
      <c r="A21" s="4" t="s">
        <v>159</v>
      </c>
      <c r="B21" s="5" t="s">
        <v>160</v>
      </c>
      <c r="C21" s="6">
        <v>46493000</v>
      </c>
      <c r="D21" s="6">
        <v>40070467.379999995</v>
      </c>
      <c r="E21" s="6">
        <v>24602267.380000003</v>
      </c>
      <c r="F21" s="6">
        <v>22490413.14</v>
      </c>
      <c r="G21" s="6">
        <v>224898.42</v>
      </c>
      <c r="H21" s="6">
        <v>21760435.259999994</v>
      </c>
      <c r="I21" s="6">
        <v>729977.88</v>
      </c>
      <c r="J21" s="6">
        <v>499587.68</v>
      </c>
      <c r="K21" s="6">
        <f t="shared" si="0"/>
        <v>2111854.240000002</v>
      </c>
      <c r="L21" s="6">
        <f t="shared" si="1"/>
        <v>17580054.239999995</v>
      </c>
      <c r="M21" s="6">
        <f t="shared" si="2"/>
        <v>91.4160178516034</v>
      </c>
      <c r="N21" s="6">
        <f t="shared" si="3"/>
        <v>18310032.12</v>
      </c>
      <c r="O21" s="6">
        <f t="shared" si="4"/>
        <v>2841832.1200000085</v>
      </c>
      <c r="P21" s="6">
        <f t="shared" si="5"/>
        <v>88.44890157437185</v>
      </c>
    </row>
    <row r="22" spans="1:16" ht="12.75">
      <c r="A22" s="7" t="s">
        <v>161</v>
      </c>
      <c r="B22" s="8" t="s">
        <v>162</v>
      </c>
      <c r="C22" s="9">
        <v>30213400</v>
      </c>
      <c r="D22" s="9">
        <v>23734665.38</v>
      </c>
      <c r="E22" s="9">
        <v>13694446.38</v>
      </c>
      <c r="F22" s="9">
        <v>11907428.84</v>
      </c>
      <c r="G22" s="9">
        <v>224898.42</v>
      </c>
      <c r="H22" s="9">
        <v>11890210.940000001</v>
      </c>
      <c r="I22" s="9">
        <v>17217.9</v>
      </c>
      <c r="J22" s="9">
        <v>487594.19</v>
      </c>
      <c r="K22" s="9">
        <f t="shared" si="0"/>
        <v>1787017.540000001</v>
      </c>
      <c r="L22" s="9">
        <f t="shared" si="1"/>
        <v>11827236.54</v>
      </c>
      <c r="M22" s="9">
        <f t="shared" si="2"/>
        <v>86.95078654212818</v>
      </c>
      <c r="N22" s="9">
        <f t="shared" si="3"/>
        <v>11844454.439999998</v>
      </c>
      <c r="O22" s="9">
        <f t="shared" si="4"/>
        <v>1804235.4399999995</v>
      </c>
      <c r="P22" s="9">
        <f t="shared" si="5"/>
        <v>86.82505747267749</v>
      </c>
    </row>
    <row r="23" spans="1:16" ht="25.5">
      <c r="A23" s="7" t="s">
        <v>163</v>
      </c>
      <c r="B23" s="8" t="s">
        <v>164</v>
      </c>
      <c r="C23" s="9">
        <v>16279600</v>
      </c>
      <c r="D23" s="9">
        <v>16289600</v>
      </c>
      <c r="E23" s="9">
        <v>10861619</v>
      </c>
      <c r="F23" s="9">
        <v>10555266.3</v>
      </c>
      <c r="G23" s="9">
        <v>0</v>
      </c>
      <c r="H23" s="9">
        <v>9842506.32</v>
      </c>
      <c r="I23" s="9">
        <v>712759.98</v>
      </c>
      <c r="J23" s="9">
        <v>11993.49</v>
      </c>
      <c r="K23" s="9">
        <f t="shared" si="0"/>
        <v>306352.69999999925</v>
      </c>
      <c r="L23" s="9">
        <f t="shared" si="1"/>
        <v>5734333.699999999</v>
      </c>
      <c r="M23" s="9">
        <f t="shared" si="2"/>
        <v>97.17949322287957</v>
      </c>
      <c r="N23" s="9">
        <f t="shared" si="3"/>
        <v>6447093.68</v>
      </c>
      <c r="O23" s="9">
        <f t="shared" si="4"/>
        <v>1019112.6799999997</v>
      </c>
      <c r="P23" s="9">
        <f t="shared" si="5"/>
        <v>90.61730410540086</v>
      </c>
    </row>
    <row r="24" spans="1:16" ht="12.75">
      <c r="A24" s="7" t="s">
        <v>165</v>
      </c>
      <c r="B24" s="8" t="s">
        <v>166</v>
      </c>
      <c r="C24" s="9">
        <v>0</v>
      </c>
      <c r="D24" s="9">
        <v>46202</v>
      </c>
      <c r="E24" s="9">
        <v>46202</v>
      </c>
      <c r="F24" s="9">
        <v>27718</v>
      </c>
      <c r="G24" s="9">
        <v>0</v>
      </c>
      <c r="H24" s="9">
        <v>27718</v>
      </c>
      <c r="I24" s="9">
        <v>0</v>
      </c>
      <c r="J24" s="9">
        <v>0</v>
      </c>
      <c r="K24" s="9">
        <f t="shared" si="0"/>
        <v>18484</v>
      </c>
      <c r="L24" s="9">
        <f t="shared" si="1"/>
        <v>18484</v>
      </c>
      <c r="M24" s="9">
        <f t="shared" si="2"/>
        <v>59.993073892905066</v>
      </c>
      <c r="N24" s="9">
        <f t="shared" si="3"/>
        <v>18484</v>
      </c>
      <c r="O24" s="9">
        <f t="shared" si="4"/>
        <v>18484</v>
      </c>
      <c r="P24" s="9">
        <f t="shared" si="5"/>
        <v>59.993073892905066</v>
      </c>
    </row>
    <row r="25" spans="1:16" ht="12.75">
      <c r="A25" s="4" t="s">
        <v>167</v>
      </c>
      <c r="B25" s="5" t="s">
        <v>168</v>
      </c>
      <c r="C25" s="6">
        <v>113632995</v>
      </c>
      <c r="D25" s="6">
        <v>132470279</v>
      </c>
      <c r="E25" s="6">
        <v>80848962.1</v>
      </c>
      <c r="F25" s="6">
        <v>79393586.22</v>
      </c>
      <c r="G25" s="6">
        <v>2417.62</v>
      </c>
      <c r="H25" s="6">
        <v>79385585.88</v>
      </c>
      <c r="I25" s="6">
        <v>8000.34</v>
      </c>
      <c r="J25" s="6">
        <v>1417962.67</v>
      </c>
      <c r="K25" s="6">
        <f t="shared" si="0"/>
        <v>1455375.8799999952</v>
      </c>
      <c r="L25" s="6">
        <f t="shared" si="1"/>
        <v>53076692.78</v>
      </c>
      <c r="M25" s="6">
        <f t="shared" si="2"/>
        <v>98.19988303844906</v>
      </c>
      <c r="N25" s="6">
        <f t="shared" si="3"/>
        <v>53084693.120000005</v>
      </c>
      <c r="O25" s="6">
        <f t="shared" si="4"/>
        <v>1463376.2199999988</v>
      </c>
      <c r="P25" s="6">
        <f t="shared" si="5"/>
        <v>98.18998762384854</v>
      </c>
    </row>
    <row r="26" spans="1:16" ht="63.75">
      <c r="A26" s="7" t="s">
        <v>169</v>
      </c>
      <c r="B26" s="8" t="s">
        <v>170</v>
      </c>
      <c r="C26" s="9">
        <v>7377434</v>
      </c>
      <c r="D26" s="9">
        <v>9201434</v>
      </c>
      <c r="E26" s="9">
        <v>4865014</v>
      </c>
      <c r="F26" s="9">
        <v>4597725</v>
      </c>
      <c r="G26" s="9">
        <v>0</v>
      </c>
      <c r="H26" s="9">
        <v>4597725</v>
      </c>
      <c r="I26" s="9">
        <v>0</v>
      </c>
      <c r="J26" s="9">
        <v>247427.88</v>
      </c>
      <c r="K26" s="9">
        <f t="shared" si="0"/>
        <v>267289</v>
      </c>
      <c r="L26" s="9">
        <f t="shared" si="1"/>
        <v>4603709</v>
      </c>
      <c r="M26" s="9">
        <f t="shared" si="2"/>
        <v>94.50589453596639</v>
      </c>
      <c r="N26" s="9">
        <f t="shared" si="3"/>
        <v>4603709</v>
      </c>
      <c r="O26" s="9">
        <f t="shared" si="4"/>
        <v>267289</v>
      </c>
      <c r="P26" s="9">
        <f t="shared" si="5"/>
        <v>94.50589453596639</v>
      </c>
    </row>
    <row r="27" spans="1:16" ht="63.75">
      <c r="A27" s="7" t="s">
        <v>171</v>
      </c>
      <c r="B27" s="8" t="s">
        <v>170</v>
      </c>
      <c r="C27" s="9">
        <v>172822</v>
      </c>
      <c r="D27" s="9">
        <v>156059</v>
      </c>
      <c r="E27" s="9">
        <v>156036</v>
      </c>
      <c r="F27" s="9">
        <v>156036</v>
      </c>
      <c r="G27" s="9">
        <v>0</v>
      </c>
      <c r="H27" s="9">
        <v>156036</v>
      </c>
      <c r="I27" s="9">
        <v>0</v>
      </c>
      <c r="J27" s="9">
        <v>10715</v>
      </c>
      <c r="K27" s="9">
        <f t="shared" si="0"/>
        <v>0</v>
      </c>
      <c r="L27" s="9">
        <f t="shared" si="1"/>
        <v>23</v>
      </c>
      <c r="M27" s="9">
        <f t="shared" si="2"/>
        <v>100</v>
      </c>
      <c r="N27" s="9">
        <f t="shared" si="3"/>
        <v>23</v>
      </c>
      <c r="O27" s="9">
        <f t="shared" si="4"/>
        <v>0</v>
      </c>
      <c r="P27" s="9">
        <f t="shared" si="5"/>
        <v>100</v>
      </c>
    </row>
    <row r="28" spans="1:16" ht="76.5">
      <c r="A28" s="7" t="s">
        <v>172</v>
      </c>
      <c r="B28" s="8" t="s">
        <v>173</v>
      </c>
      <c r="C28" s="9">
        <v>20000</v>
      </c>
      <c r="D28" s="9">
        <v>87128</v>
      </c>
      <c r="E28" s="9">
        <v>53533</v>
      </c>
      <c r="F28" s="9">
        <v>9972</v>
      </c>
      <c r="G28" s="9">
        <v>0</v>
      </c>
      <c r="H28" s="9">
        <v>9972</v>
      </c>
      <c r="I28" s="9">
        <v>0</v>
      </c>
      <c r="J28" s="9">
        <v>0</v>
      </c>
      <c r="K28" s="9">
        <f t="shared" si="0"/>
        <v>43561</v>
      </c>
      <c r="L28" s="9">
        <f t="shared" si="1"/>
        <v>77156</v>
      </c>
      <c r="M28" s="9">
        <f t="shared" si="2"/>
        <v>18.62776231483384</v>
      </c>
      <c r="N28" s="9">
        <f t="shared" si="3"/>
        <v>77156</v>
      </c>
      <c r="O28" s="9">
        <f t="shared" si="4"/>
        <v>43561</v>
      </c>
      <c r="P28" s="9">
        <f t="shared" si="5"/>
        <v>18.62776231483384</v>
      </c>
    </row>
    <row r="29" spans="1:16" ht="76.5">
      <c r="A29" s="7" t="s">
        <v>174</v>
      </c>
      <c r="B29" s="8" t="s">
        <v>175</v>
      </c>
      <c r="C29" s="9">
        <v>1110330</v>
      </c>
      <c r="D29" s="9">
        <v>1384832</v>
      </c>
      <c r="E29" s="9">
        <v>900934</v>
      </c>
      <c r="F29" s="9">
        <v>860190</v>
      </c>
      <c r="G29" s="9">
        <v>0</v>
      </c>
      <c r="H29" s="9">
        <v>860190</v>
      </c>
      <c r="I29" s="9">
        <v>0</v>
      </c>
      <c r="J29" s="9">
        <v>38092.19</v>
      </c>
      <c r="K29" s="9">
        <f t="shared" si="0"/>
        <v>40744</v>
      </c>
      <c r="L29" s="9">
        <f t="shared" si="1"/>
        <v>524642</v>
      </c>
      <c r="M29" s="9">
        <f t="shared" si="2"/>
        <v>95.47758215363167</v>
      </c>
      <c r="N29" s="9">
        <f t="shared" si="3"/>
        <v>524642</v>
      </c>
      <c r="O29" s="9">
        <f t="shared" si="4"/>
        <v>40744</v>
      </c>
      <c r="P29" s="9">
        <f t="shared" si="5"/>
        <v>95.47758215363167</v>
      </c>
    </row>
    <row r="30" spans="1:16" ht="76.5">
      <c r="A30" s="7" t="s">
        <v>176</v>
      </c>
      <c r="B30" s="8" t="s">
        <v>175</v>
      </c>
      <c r="C30" s="9">
        <v>16348</v>
      </c>
      <c r="D30" s="9">
        <v>19728</v>
      </c>
      <c r="E30" s="9">
        <v>13969</v>
      </c>
      <c r="F30" s="9">
        <v>13969</v>
      </c>
      <c r="G30" s="9">
        <v>0</v>
      </c>
      <c r="H30" s="9">
        <v>13969</v>
      </c>
      <c r="I30" s="9">
        <v>0</v>
      </c>
      <c r="J30" s="9">
        <v>642.52</v>
      </c>
      <c r="K30" s="9">
        <f t="shared" si="0"/>
        <v>0</v>
      </c>
      <c r="L30" s="9">
        <f t="shared" si="1"/>
        <v>5759</v>
      </c>
      <c r="M30" s="9">
        <f t="shared" si="2"/>
        <v>100</v>
      </c>
      <c r="N30" s="9">
        <f t="shared" si="3"/>
        <v>5759</v>
      </c>
      <c r="O30" s="9">
        <f t="shared" si="4"/>
        <v>0</v>
      </c>
      <c r="P30" s="9">
        <f t="shared" si="5"/>
        <v>100</v>
      </c>
    </row>
    <row r="31" spans="1:16" ht="63.75">
      <c r="A31" s="7" t="s">
        <v>177</v>
      </c>
      <c r="B31" s="8" t="s">
        <v>178</v>
      </c>
      <c r="C31" s="9">
        <v>441309</v>
      </c>
      <c r="D31" s="9">
        <v>550309</v>
      </c>
      <c r="E31" s="9">
        <v>280496</v>
      </c>
      <c r="F31" s="9">
        <v>264698</v>
      </c>
      <c r="G31" s="9">
        <v>0</v>
      </c>
      <c r="H31" s="9">
        <v>264698</v>
      </c>
      <c r="I31" s="9">
        <v>0</v>
      </c>
      <c r="J31" s="9">
        <v>20374.85</v>
      </c>
      <c r="K31" s="9">
        <f t="shared" si="0"/>
        <v>15798</v>
      </c>
      <c r="L31" s="9">
        <f t="shared" si="1"/>
        <v>285611</v>
      </c>
      <c r="M31" s="9">
        <f t="shared" si="2"/>
        <v>94.36783412241174</v>
      </c>
      <c r="N31" s="9">
        <f t="shared" si="3"/>
        <v>285611</v>
      </c>
      <c r="O31" s="9">
        <f t="shared" si="4"/>
        <v>15798</v>
      </c>
      <c r="P31" s="9">
        <f t="shared" si="5"/>
        <v>94.36783412241174</v>
      </c>
    </row>
    <row r="32" spans="1:16" ht="63.75">
      <c r="A32" s="7" t="s">
        <v>179</v>
      </c>
      <c r="B32" s="8" t="s">
        <v>180</v>
      </c>
      <c r="C32" s="9">
        <v>13085</v>
      </c>
      <c r="D32" s="9">
        <v>13983</v>
      </c>
      <c r="E32" s="9">
        <v>13344</v>
      </c>
      <c r="F32" s="9">
        <v>13344</v>
      </c>
      <c r="G32" s="9">
        <v>0</v>
      </c>
      <c r="H32" s="9">
        <v>13344</v>
      </c>
      <c r="I32" s="9">
        <v>0</v>
      </c>
      <c r="J32" s="9">
        <v>1.2</v>
      </c>
      <c r="K32" s="9">
        <f t="shared" si="0"/>
        <v>0</v>
      </c>
      <c r="L32" s="9">
        <f t="shared" si="1"/>
        <v>639</v>
      </c>
      <c r="M32" s="9">
        <f t="shared" si="2"/>
        <v>100</v>
      </c>
      <c r="N32" s="9">
        <f t="shared" si="3"/>
        <v>639</v>
      </c>
      <c r="O32" s="9">
        <f t="shared" si="4"/>
        <v>0</v>
      </c>
      <c r="P32" s="9">
        <f t="shared" si="5"/>
        <v>100</v>
      </c>
    </row>
    <row r="33" spans="1:16" ht="51">
      <c r="A33" s="7" t="s">
        <v>181</v>
      </c>
      <c r="B33" s="8" t="s">
        <v>182</v>
      </c>
      <c r="C33" s="9">
        <v>4000</v>
      </c>
      <c r="D33" s="9">
        <v>4000</v>
      </c>
      <c r="E33" s="9">
        <v>2213.1</v>
      </c>
      <c r="F33" s="9">
        <v>2084.1</v>
      </c>
      <c r="G33" s="9">
        <v>0</v>
      </c>
      <c r="H33" s="9">
        <v>2084.02</v>
      </c>
      <c r="I33" s="9">
        <v>0.08</v>
      </c>
      <c r="J33" s="9">
        <v>0</v>
      </c>
      <c r="K33" s="9">
        <f t="shared" si="0"/>
        <v>129</v>
      </c>
      <c r="L33" s="9">
        <f t="shared" si="1"/>
        <v>1915.9</v>
      </c>
      <c r="M33" s="9">
        <f t="shared" si="2"/>
        <v>94.17107225159279</v>
      </c>
      <c r="N33" s="9">
        <f t="shared" si="3"/>
        <v>1915.98</v>
      </c>
      <c r="O33" s="9">
        <f t="shared" si="4"/>
        <v>129.07999999999993</v>
      </c>
      <c r="P33" s="9">
        <f t="shared" si="5"/>
        <v>94.16745741267904</v>
      </c>
    </row>
    <row r="34" spans="1:16" ht="63.75">
      <c r="A34" s="7" t="s">
        <v>183</v>
      </c>
      <c r="B34" s="8" t="s">
        <v>184</v>
      </c>
      <c r="C34" s="9">
        <v>1758319</v>
      </c>
      <c r="D34" s="9">
        <v>2193319</v>
      </c>
      <c r="E34" s="9">
        <v>1048597</v>
      </c>
      <c r="F34" s="9">
        <v>984528</v>
      </c>
      <c r="G34" s="9">
        <v>0</v>
      </c>
      <c r="H34" s="9">
        <v>984528</v>
      </c>
      <c r="I34" s="9">
        <v>0</v>
      </c>
      <c r="J34" s="9">
        <v>6344.6</v>
      </c>
      <c r="K34" s="9">
        <f t="shared" si="0"/>
        <v>64069</v>
      </c>
      <c r="L34" s="9">
        <f t="shared" si="1"/>
        <v>1208791</v>
      </c>
      <c r="M34" s="9">
        <f t="shared" si="2"/>
        <v>93.89002638763986</v>
      </c>
      <c r="N34" s="9">
        <f t="shared" si="3"/>
        <v>1208791</v>
      </c>
      <c r="O34" s="9">
        <f t="shared" si="4"/>
        <v>64069</v>
      </c>
      <c r="P34" s="9">
        <f t="shared" si="5"/>
        <v>93.89002638763986</v>
      </c>
    </row>
    <row r="35" spans="1:16" ht="63.75">
      <c r="A35" s="7" t="s">
        <v>185</v>
      </c>
      <c r="B35" s="8" t="s">
        <v>184</v>
      </c>
      <c r="C35" s="9">
        <v>18981</v>
      </c>
      <c r="D35" s="9">
        <v>24099</v>
      </c>
      <c r="E35" s="9">
        <v>17693</v>
      </c>
      <c r="F35" s="9">
        <v>17693</v>
      </c>
      <c r="G35" s="9">
        <v>0</v>
      </c>
      <c r="H35" s="9">
        <v>17693</v>
      </c>
      <c r="I35" s="9">
        <v>0</v>
      </c>
      <c r="J35" s="9">
        <v>2560.78</v>
      </c>
      <c r="K35" s="9">
        <f t="shared" si="0"/>
        <v>0</v>
      </c>
      <c r="L35" s="9">
        <f t="shared" si="1"/>
        <v>6406</v>
      </c>
      <c r="M35" s="9">
        <f t="shared" si="2"/>
        <v>100</v>
      </c>
      <c r="N35" s="9">
        <f t="shared" si="3"/>
        <v>6406</v>
      </c>
      <c r="O35" s="9">
        <f t="shared" si="4"/>
        <v>0</v>
      </c>
      <c r="P35" s="9">
        <f t="shared" si="5"/>
        <v>100</v>
      </c>
    </row>
    <row r="36" spans="1:16" ht="25.5">
      <c r="A36" s="7" t="s">
        <v>186</v>
      </c>
      <c r="B36" s="8" t="s">
        <v>187</v>
      </c>
      <c r="C36" s="9">
        <v>61120</v>
      </c>
      <c r="D36" s="9">
        <v>61120</v>
      </c>
      <c r="E36" s="9">
        <v>42035</v>
      </c>
      <c r="F36" s="9">
        <v>29300</v>
      </c>
      <c r="G36" s="9">
        <v>0</v>
      </c>
      <c r="H36" s="9">
        <v>29300</v>
      </c>
      <c r="I36" s="9">
        <v>0</v>
      </c>
      <c r="J36" s="9">
        <v>6939.38</v>
      </c>
      <c r="K36" s="9">
        <f t="shared" si="0"/>
        <v>12735</v>
      </c>
      <c r="L36" s="9">
        <f t="shared" si="1"/>
        <v>31820</v>
      </c>
      <c r="M36" s="9">
        <f t="shared" si="2"/>
        <v>69.70381824669917</v>
      </c>
      <c r="N36" s="9">
        <f t="shared" si="3"/>
        <v>31820</v>
      </c>
      <c r="O36" s="9">
        <f t="shared" si="4"/>
        <v>12735</v>
      </c>
      <c r="P36" s="9">
        <f t="shared" si="5"/>
        <v>69.70381824669917</v>
      </c>
    </row>
    <row r="37" spans="1:16" ht="12.75">
      <c r="A37" s="7" t="s">
        <v>188</v>
      </c>
      <c r="B37" s="8" t="s">
        <v>189</v>
      </c>
      <c r="C37" s="9">
        <v>200000</v>
      </c>
      <c r="D37" s="9">
        <v>238050</v>
      </c>
      <c r="E37" s="9">
        <v>162522</v>
      </c>
      <c r="F37" s="9">
        <v>134611</v>
      </c>
      <c r="G37" s="9">
        <v>0</v>
      </c>
      <c r="H37" s="9">
        <v>134611</v>
      </c>
      <c r="I37" s="9">
        <v>0</v>
      </c>
      <c r="J37" s="9">
        <v>29447.34</v>
      </c>
      <c r="K37" s="9">
        <f t="shared" si="0"/>
        <v>27911</v>
      </c>
      <c r="L37" s="9">
        <f t="shared" si="1"/>
        <v>103439</v>
      </c>
      <c r="M37" s="9">
        <f t="shared" si="2"/>
        <v>82.82632505137767</v>
      </c>
      <c r="N37" s="9">
        <f t="shared" si="3"/>
        <v>103439</v>
      </c>
      <c r="O37" s="9">
        <f t="shared" si="4"/>
        <v>27911</v>
      </c>
      <c r="P37" s="9">
        <f t="shared" si="5"/>
        <v>82.82632505137767</v>
      </c>
    </row>
    <row r="38" spans="1:16" ht="76.5">
      <c r="A38" s="7" t="s">
        <v>190</v>
      </c>
      <c r="B38" s="8" t="s">
        <v>191</v>
      </c>
      <c r="C38" s="9">
        <v>1034559</v>
      </c>
      <c r="D38" s="9">
        <v>1290559</v>
      </c>
      <c r="E38" s="9">
        <v>971715</v>
      </c>
      <c r="F38" s="9">
        <v>935754</v>
      </c>
      <c r="G38" s="9">
        <v>0</v>
      </c>
      <c r="H38" s="9">
        <v>935754</v>
      </c>
      <c r="I38" s="9">
        <v>0</v>
      </c>
      <c r="J38" s="9">
        <v>34636.73</v>
      </c>
      <c r="K38" s="9">
        <f t="shared" si="0"/>
        <v>35961</v>
      </c>
      <c r="L38" s="9">
        <f t="shared" si="1"/>
        <v>354805</v>
      </c>
      <c r="M38" s="9">
        <f t="shared" si="2"/>
        <v>96.2992235377657</v>
      </c>
      <c r="N38" s="9">
        <f t="shared" si="3"/>
        <v>354805</v>
      </c>
      <c r="O38" s="9">
        <f t="shared" si="4"/>
        <v>35961</v>
      </c>
      <c r="P38" s="9">
        <f t="shared" si="5"/>
        <v>96.2992235377657</v>
      </c>
    </row>
    <row r="39" spans="1:16" ht="76.5">
      <c r="A39" s="7" t="s">
        <v>192</v>
      </c>
      <c r="B39" s="8" t="s">
        <v>191</v>
      </c>
      <c r="C39" s="9">
        <v>64492</v>
      </c>
      <c r="D39" s="9">
        <v>71859</v>
      </c>
      <c r="E39" s="9">
        <v>67680</v>
      </c>
      <c r="F39" s="9">
        <v>67680</v>
      </c>
      <c r="G39" s="9">
        <v>0</v>
      </c>
      <c r="H39" s="9">
        <v>67680</v>
      </c>
      <c r="I39" s="9">
        <v>0</v>
      </c>
      <c r="J39" s="9">
        <v>1.01</v>
      </c>
      <c r="K39" s="9">
        <f t="shared" si="0"/>
        <v>0</v>
      </c>
      <c r="L39" s="9">
        <f t="shared" si="1"/>
        <v>4179</v>
      </c>
      <c r="M39" s="9">
        <f t="shared" si="2"/>
        <v>100</v>
      </c>
      <c r="N39" s="9">
        <f t="shared" si="3"/>
        <v>4179</v>
      </c>
      <c r="O39" s="9">
        <f t="shared" si="4"/>
        <v>0</v>
      </c>
      <c r="P39" s="9">
        <f t="shared" si="5"/>
        <v>100</v>
      </c>
    </row>
    <row r="40" spans="1:16" ht="12.75">
      <c r="A40" s="7" t="s">
        <v>193</v>
      </c>
      <c r="B40" s="8" t="s">
        <v>194</v>
      </c>
      <c r="C40" s="9">
        <v>780344</v>
      </c>
      <c r="D40" s="9">
        <v>780344</v>
      </c>
      <c r="E40" s="9">
        <v>460604</v>
      </c>
      <c r="F40" s="9">
        <v>460604</v>
      </c>
      <c r="G40" s="9">
        <v>0</v>
      </c>
      <c r="H40" s="9">
        <v>460604</v>
      </c>
      <c r="I40" s="9">
        <v>0</v>
      </c>
      <c r="J40" s="9">
        <v>0</v>
      </c>
      <c r="K40" s="9">
        <f t="shared" si="0"/>
        <v>0</v>
      </c>
      <c r="L40" s="9">
        <f t="shared" si="1"/>
        <v>319740</v>
      </c>
      <c r="M40" s="9">
        <f t="shared" si="2"/>
        <v>100</v>
      </c>
      <c r="N40" s="9">
        <f t="shared" si="3"/>
        <v>319740</v>
      </c>
      <c r="O40" s="9">
        <f t="shared" si="4"/>
        <v>0</v>
      </c>
      <c r="P40" s="9">
        <f t="shared" si="5"/>
        <v>100</v>
      </c>
    </row>
    <row r="41" spans="1:16" ht="12.75">
      <c r="A41" s="7" t="s">
        <v>195</v>
      </c>
      <c r="B41" s="8" t="s">
        <v>196</v>
      </c>
      <c r="C41" s="9">
        <v>793338</v>
      </c>
      <c r="D41" s="9">
        <v>793338</v>
      </c>
      <c r="E41" s="9">
        <v>490331</v>
      </c>
      <c r="F41" s="9">
        <v>490331</v>
      </c>
      <c r="G41" s="9">
        <v>0</v>
      </c>
      <c r="H41" s="9">
        <v>490201</v>
      </c>
      <c r="I41" s="9">
        <v>130</v>
      </c>
      <c r="J41" s="9">
        <v>0</v>
      </c>
      <c r="K41" s="9">
        <f t="shared" si="0"/>
        <v>0</v>
      </c>
      <c r="L41" s="9">
        <f t="shared" si="1"/>
        <v>303007</v>
      </c>
      <c r="M41" s="9">
        <f t="shared" si="2"/>
        <v>100</v>
      </c>
      <c r="N41" s="9">
        <f t="shared" si="3"/>
        <v>303137</v>
      </c>
      <c r="O41" s="9">
        <f t="shared" si="4"/>
        <v>130</v>
      </c>
      <c r="P41" s="9">
        <f t="shared" si="5"/>
        <v>99.97348729735627</v>
      </c>
    </row>
    <row r="42" spans="1:16" ht="12.75">
      <c r="A42" s="7" t="s">
        <v>197</v>
      </c>
      <c r="B42" s="8" t="s">
        <v>198</v>
      </c>
      <c r="C42" s="9">
        <v>49412754</v>
      </c>
      <c r="D42" s="9">
        <v>49411289</v>
      </c>
      <c r="E42" s="9">
        <v>31915834</v>
      </c>
      <c r="F42" s="9">
        <v>31915834</v>
      </c>
      <c r="G42" s="9">
        <v>0</v>
      </c>
      <c r="H42" s="9">
        <v>31915834</v>
      </c>
      <c r="I42" s="9">
        <v>0</v>
      </c>
      <c r="J42" s="9">
        <v>217589</v>
      </c>
      <c r="K42" s="9">
        <f t="shared" si="0"/>
        <v>0</v>
      </c>
      <c r="L42" s="9">
        <f t="shared" si="1"/>
        <v>17495455</v>
      </c>
      <c r="M42" s="9">
        <f t="shared" si="2"/>
        <v>100</v>
      </c>
      <c r="N42" s="9">
        <f t="shared" si="3"/>
        <v>17495455</v>
      </c>
      <c r="O42" s="9">
        <f t="shared" si="4"/>
        <v>0</v>
      </c>
      <c r="P42" s="9">
        <f t="shared" si="5"/>
        <v>100</v>
      </c>
    </row>
    <row r="43" spans="1:16" ht="25.5">
      <c r="A43" s="7" t="s">
        <v>199</v>
      </c>
      <c r="B43" s="8" t="s">
        <v>200</v>
      </c>
      <c r="C43" s="9">
        <v>2327978</v>
      </c>
      <c r="D43" s="9">
        <v>2327978</v>
      </c>
      <c r="E43" s="9">
        <v>1475395</v>
      </c>
      <c r="F43" s="9">
        <v>1475395</v>
      </c>
      <c r="G43" s="9">
        <v>0</v>
      </c>
      <c r="H43" s="9">
        <v>1475395</v>
      </c>
      <c r="I43" s="9">
        <v>0</v>
      </c>
      <c r="J43" s="9">
        <v>0</v>
      </c>
      <c r="K43" s="9">
        <f t="shared" si="0"/>
        <v>0</v>
      </c>
      <c r="L43" s="9">
        <f t="shared" si="1"/>
        <v>852583</v>
      </c>
      <c r="M43" s="9">
        <f t="shared" si="2"/>
        <v>100</v>
      </c>
      <c r="N43" s="9">
        <f t="shared" si="3"/>
        <v>852583</v>
      </c>
      <c r="O43" s="9">
        <f t="shared" si="4"/>
        <v>0</v>
      </c>
      <c r="P43" s="9">
        <f t="shared" si="5"/>
        <v>100</v>
      </c>
    </row>
    <row r="44" spans="1:16" ht="12.75">
      <c r="A44" s="7" t="s">
        <v>201</v>
      </c>
      <c r="B44" s="8" t="s">
        <v>202</v>
      </c>
      <c r="C44" s="9">
        <v>5728509</v>
      </c>
      <c r="D44" s="9">
        <v>5728509</v>
      </c>
      <c r="E44" s="9">
        <v>3791052</v>
      </c>
      <c r="F44" s="9">
        <v>3791052</v>
      </c>
      <c r="G44" s="9">
        <v>0</v>
      </c>
      <c r="H44" s="9">
        <v>3791052</v>
      </c>
      <c r="I44" s="9">
        <v>0</v>
      </c>
      <c r="J44" s="9">
        <v>0</v>
      </c>
      <c r="K44" s="9">
        <f t="shared" si="0"/>
        <v>0</v>
      </c>
      <c r="L44" s="9">
        <f t="shared" si="1"/>
        <v>1937457</v>
      </c>
      <c r="M44" s="9">
        <f t="shared" si="2"/>
        <v>100</v>
      </c>
      <c r="N44" s="9">
        <f t="shared" si="3"/>
        <v>1937457</v>
      </c>
      <c r="O44" s="9">
        <f t="shared" si="4"/>
        <v>0</v>
      </c>
      <c r="P44" s="9">
        <f t="shared" si="5"/>
        <v>100</v>
      </c>
    </row>
    <row r="45" spans="1:16" ht="12.75">
      <c r="A45" s="7" t="s">
        <v>203</v>
      </c>
      <c r="B45" s="8" t="s">
        <v>204</v>
      </c>
      <c r="C45" s="9">
        <v>943665</v>
      </c>
      <c r="D45" s="9">
        <v>943665</v>
      </c>
      <c r="E45" s="9">
        <v>575032</v>
      </c>
      <c r="F45" s="9">
        <v>575032</v>
      </c>
      <c r="G45" s="9">
        <v>0</v>
      </c>
      <c r="H45" s="9">
        <v>575032</v>
      </c>
      <c r="I45" s="9">
        <v>0</v>
      </c>
      <c r="J45" s="9">
        <v>0</v>
      </c>
      <c r="K45" s="9">
        <f t="shared" si="0"/>
        <v>0</v>
      </c>
      <c r="L45" s="9">
        <f t="shared" si="1"/>
        <v>368633</v>
      </c>
      <c r="M45" s="9">
        <f t="shared" si="2"/>
        <v>100</v>
      </c>
      <c r="N45" s="9">
        <f t="shared" si="3"/>
        <v>368633</v>
      </c>
      <c r="O45" s="9">
        <f t="shared" si="4"/>
        <v>0</v>
      </c>
      <c r="P45" s="9">
        <f t="shared" si="5"/>
        <v>100</v>
      </c>
    </row>
    <row r="46" spans="1:16" ht="12.75">
      <c r="A46" s="7" t="s">
        <v>205</v>
      </c>
      <c r="B46" s="8" t="s">
        <v>206</v>
      </c>
      <c r="C46" s="9">
        <v>37700</v>
      </c>
      <c r="D46" s="9">
        <v>39165</v>
      </c>
      <c r="E46" s="9">
        <v>29600</v>
      </c>
      <c r="F46" s="9">
        <v>29600</v>
      </c>
      <c r="G46" s="9">
        <v>0</v>
      </c>
      <c r="H46" s="9">
        <v>29600</v>
      </c>
      <c r="I46" s="9">
        <v>0</v>
      </c>
      <c r="J46" s="9">
        <v>0</v>
      </c>
      <c r="K46" s="9">
        <f t="shared" si="0"/>
        <v>0</v>
      </c>
      <c r="L46" s="9">
        <f t="shared" si="1"/>
        <v>9565</v>
      </c>
      <c r="M46" s="9">
        <f t="shared" si="2"/>
        <v>100</v>
      </c>
      <c r="N46" s="9">
        <f t="shared" si="3"/>
        <v>9565</v>
      </c>
      <c r="O46" s="9">
        <f t="shared" si="4"/>
        <v>0</v>
      </c>
      <c r="P46" s="9">
        <f t="shared" si="5"/>
        <v>100</v>
      </c>
    </row>
    <row r="47" spans="1:16" ht="25.5">
      <c r="A47" s="7" t="s">
        <v>207</v>
      </c>
      <c r="B47" s="8" t="s">
        <v>208</v>
      </c>
      <c r="C47" s="9">
        <v>15798321</v>
      </c>
      <c r="D47" s="9">
        <v>15798321</v>
      </c>
      <c r="E47" s="9">
        <v>10763241</v>
      </c>
      <c r="F47" s="9">
        <v>10763241</v>
      </c>
      <c r="G47" s="9">
        <v>0</v>
      </c>
      <c r="H47" s="9">
        <v>10763241</v>
      </c>
      <c r="I47" s="9">
        <v>0</v>
      </c>
      <c r="J47" s="9">
        <v>0</v>
      </c>
      <c r="K47" s="9">
        <f t="shared" si="0"/>
        <v>0</v>
      </c>
      <c r="L47" s="9">
        <f t="shared" si="1"/>
        <v>5035080</v>
      </c>
      <c r="M47" s="9">
        <f t="shared" si="2"/>
        <v>100</v>
      </c>
      <c r="N47" s="9">
        <f t="shared" si="3"/>
        <v>5035080</v>
      </c>
      <c r="O47" s="9">
        <f t="shared" si="4"/>
        <v>0</v>
      </c>
      <c r="P47" s="9">
        <f t="shared" si="5"/>
        <v>100</v>
      </c>
    </row>
    <row r="48" spans="1:16" ht="25.5">
      <c r="A48" s="7" t="s">
        <v>209</v>
      </c>
      <c r="B48" s="8" t="s">
        <v>210</v>
      </c>
      <c r="C48" s="9">
        <v>4134649</v>
      </c>
      <c r="D48" s="9">
        <v>19262058</v>
      </c>
      <c r="E48" s="9">
        <v>7574616</v>
      </c>
      <c r="F48" s="9">
        <v>7003467</v>
      </c>
      <c r="G48" s="9">
        <v>0</v>
      </c>
      <c r="H48" s="9">
        <v>7003467</v>
      </c>
      <c r="I48" s="9">
        <v>0</v>
      </c>
      <c r="J48" s="9">
        <v>640775.67</v>
      </c>
      <c r="K48" s="9">
        <f t="shared" si="0"/>
        <v>571149</v>
      </c>
      <c r="L48" s="9">
        <f t="shared" si="1"/>
        <v>12258591</v>
      </c>
      <c r="M48" s="9">
        <f t="shared" si="2"/>
        <v>92.45969696681654</v>
      </c>
      <c r="N48" s="9">
        <f t="shared" si="3"/>
        <v>12258591</v>
      </c>
      <c r="O48" s="9">
        <f t="shared" si="4"/>
        <v>571149</v>
      </c>
      <c r="P48" s="9">
        <f t="shared" si="5"/>
        <v>92.45969696681654</v>
      </c>
    </row>
    <row r="49" spans="1:16" ht="38.25">
      <c r="A49" s="7" t="s">
        <v>211</v>
      </c>
      <c r="B49" s="8" t="s">
        <v>212</v>
      </c>
      <c r="C49" s="9">
        <v>427872</v>
      </c>
      <c r="D49" s="9">
        <v>427872</v>
      </c>
      <c r="E49" s="9">
        <v>417139</v>
      </c>
      <c r="F49" s="9">
        <v>417139</v>
      </c>
      <c r="G49" s="9">
        <v>0</v>
      </c>
      <c r="H49" s="9">
        <v>417139</v>
      </c>
      <c r="I49" s="9">
        <v>0</v>
      </c>
      <c r="J49" s="9">
        <v>138937.66</v>
      </c>
      <c r="K49" s="9">
        <f t="shared" si="0"/>
        <v>0</v>
      </c>
      <c r="L49" s="9">
        <f t="shared" si="1"/>
        <v>10733</v>
      </c>
      <c r="M49" s="9">
        <f t="shared" si="2"/>
        <v>100</v>
      </c>
      <c r="N49" s="9">
        <f t="shared" si="3"/>
        <v>10733</v>
      </c>
      <c r="O49" s="9">
        <f t="shared" si="4"/>
        <v>0</v>
      </c>
      <c r="P49" s="9">
        <f t="shared" si="5"/>
        <v>100</v>
      </c>
    </row>
    <row r="50" spans="1:16" ht="38.25">
      <c r="A50" s="7" t="s">
        <v>213</v>
      </c>
      <c r="B50" s="8" t="s">
        <v>214</v>
      </c>
      <c r="C50" s="9">
        <v>63700</v>
      </c>
      <c r="D50" s="9">
        <v>78700</v>
      </c>
      <c r="E50" s="9">
        <v>28823</v>
      </c>
      <c r="F50" s="9">
        <v>22507</v>
      </c>
      <c r="G50" s="9">
        <v>0</v>
      </c>
      <c r="H50" s="9">
        <v>22507</v>
      </c>
      <c r="I50" s="9">
        <v>0</v>
      </c>
      <c r="J50" s="9">
        <v>0.37</v>
      </c>
      <c r="K50" s="9">
        <f t="shared" si="0"/>
        <v>6316</v>
      </c>
      <c r="L50" s="9">
        <f t="shared" si="1"/>
        <v>56193</v>
      </c>
      <c r="M50" s="9">
        <f t="shared" si="2"/>
        <v>78.0869444540818</v>
      </c>
      <c r="N50" s="9">
        <f t="shared" si="3"/>
        <v>56193</v>
      </c>
      <c r="O50" s="9">
        <f t="shared" si="4"/>
        <v>6316</v>
      </c>
      <c r="P50" s="9">
        <f t="shared" si="5"/>
        <v>78.0869444540818</v>
      </c>
    </row>
    <row r="51" spans="1:16" ht="12.75">
      <c r="A51" s="7" t="s">
        <v>215</v>
      </c>
      <c r="B51" s="8" t="s">
        <v>216</v>
      </c>
      <c r="C51" s="9">
        <v>1011866</v>
      </c>
      <c r="D51" s="9">
        <v>1484461</v>
      </c>
      <c r="E51" s="9">
        <v>1107736</v>
      </c>
      <c r="F51" s="9">
        <v>926856.98</v>
      </c>
      <c r="G51" s="9">
        <v>0</v>
      </c>
      <c r="H51" s="9">
        <v>920833.58</v>
      </c>
      <c r="I51" s="9">
        <v>6023.4</v>
      </c>
      <c r="J51" s="9">
        <v>6000</v>
      </c>
      <c r="K51" s="9">
        <f t="shared" si="0"/>
        <v>180879.02000000002</v>
      </c>
      <c r="L51" s="9">
        <f t="shared" si="1"/>
        <v>557604.02</v>
      </c>
      <c r="M51" s="9">
        <f t="shared" si="2"/>
        <v>83.67128810474698</v>
      </c>
      <c r="N51" s="9">
        <f t="shared" si="3"/>
        <v>563627.42</v>
      </c>
      <c r="O51" s="9">
        <f t="shared" si="4"/>
        <v>186902.42000000004</v>
      </c>
      <c r="P51" s="9">
        <f t="shared" si="5"/>
        <v>83.12753038630143</v>
      </c>
    </row>
    <row r="52" spans="1:16" ht="25.5">
      <c r="A52" s="7" t="s">
        <v>217</v>
      </c>
      <c r="B52" s="8" t="s">
        <v>218</v>
      </c>
      <c r="C52" s="9">
        <v>2526842</v>
      </c>
      <c r="D52" s="9">
        <v>2526842</v>
      </c>
      <c r="E52" s="9">
        <v>1702272</v>
      </c>
      <c r="F52" s="9">
        <v>1702272</v>
      </c>
      <c r="G52" s="9">
        <v>0</v>
      </c>
      <c r="H52" s="9">
        <v>1702272</v>
      </c>
      <c r="I52" s="9">
        <v>0</v>
      </c>
      <c r="J52" s="9">
        <v>0</v>
      </c>
      <c r="K52" s="9">
        <f t="shared" si="0"/>
        <v>0</v>
      </c>
      <c r="L52" s="9">
        <f t="shared" si="1"/>
        <v>824570</v>
      </c>
      <c r="M52" s="9">
        <f t="shared" si="2"/>
        <v>100</v>
      </c>
      <c r="N52" s="9">
        <f t="shared" si="3"/>
        <v>824570</v>
      </c>
      <c r="O52" s="9">
        <f t="shared" si="4"/>
        <v>0</v>
      </c>
      <c r="P52" s="9">
        <f t="shared" si="5"/>
        <v>100</v>
      </c>
    </row>
    <row r="53" spans="1:16" ht="25.5">
      <c r="A53" s="7" t="s">
        <v>219</v>
      </c>
      <c r="B53" s="8" t="s">
        <v>220</v>
      </c>
      <c r="C53" s="9">
        <v>33109</v>
      </c>
      <c r="D53" s="9">
        <v>33109</v>
      </c>
      <c r="E53" s="9">
        <v>23876</v>
      </c>
      <c r="F53" s="9">
        <v>19737</v>
      </c>
      <c r="G53" s="9">
        <v>0</v>
      </c>
      <c r="H53" s="9">
        <v>19737</v>
      </c>
      <c r="I53" s="9">
        <v>0</v>
      </c>
      <c r="J53" s="9">
        <v>9500.64</v>
      </c>
      <c r="K53" s="9">
        <f t="shared" si="0"/>
        <v>4139</v>
      </c>
      <c r="L53" s="9">
        <f t="shared" si="1"/>
        <v>13372</v>
      </c>
      <c r="M53" s="9">
        <f t="shared" si="2"/>
        <v>82.66460043558385</v>
      </c>
      <c r="N53" s="9">
        <f t="shared" si="3"/>
        <v>13372</v>
      </c>
      <c r="O53" s="9">
        <f t="shared" si="4"/>
        <v>4139</v>
      </c>
      <c r="P53" s="9">
        <f t="shared" si="5"/>
        <v>82.66460043558385</v>
      </c>
    </row>
    <row r="54" spans="1:16" ht="12.75">
      <c r="A54" s="7" t="s">
        <v>221</v>
      </c>
      <c r="B54" s="8" t="s">
        <v>222</v>
      </c>
      <c r="C54" s="9">
        <v>9000</v>
      </c>
      <c r="D54" s="9">
        <v>9000</v>
      </c>
      <c r="E54" s="9">
        <v>6048</v>
      </c>
      <c r="F54" s="9">
        <v>2997</v>
      </c>
      <c r="G54" s="9">
        <v>0</v>
      </c>
      <c r="H54" s="9">
        <v>2997</v>
      </c>
      <c r="I54" s="9">
        <v>0</v>
      </c>
      <c r="J54" s="9">
        <v>0</v>
      </c>
      <c r="K54" s="9">
        <f t="shared" si="0"/>
        <v>3051</v>
      </c>
      <c r="L54" s="9">
        <f t="shared" si="1"/>
        <v>6003</v>
      </c>
      <c r="M54" s="9">
        <f t="shared" si="2"/>
        <v>49.55357142857143</v>
      </c>
      <c r="N54" s="9">
        <f t="shared" si="3"/>
        <v>6003</v>
      </c>
      <c r="O54" s="9">
        <f t="shared" si="4"/>
        <v>3051</v>
      </c>
      <c r="P54" s="9">
        <f t="shared" si="5"/>
        <v>49.55357142857143</v>
      </c>
    </row>
    <row r="55" spans="1:16" ht="25.5">
      <c r="A55" s="7" t="s">
        <v>223</v>
      </c>
      <c r="B55" s="8" t="s">
        <v>224</v>
      </c>
      <c r="C55" s="9">
        <v>707205</v>
      </c>
      <c r="D55" s="9">
        <v>707205</v>
      </c>
      <c r="E55" s="9">
        <v>477899</v>
      </c>
      <c r="F55" s="9">
        <v>422354.23</v>
      </c>
      <c r="G55" s="9">
        <v>1589.39</v>
      </c>
      <c r="H55" s="9">
        <v>422354.23</v>
      </c>
      <c r="I55" s="9">
        <v>0</v>
      </c>
      <c r="J55" s="9">
        <v>1631.62</v>
      </c>
      <c r="K55" s="9">
        <f t="shared" si="0"/>
        <v>55544.77000000002</v>
      </c>
      <c r="L55" s="9">
        <f t="shared" si="1"/>
        <v>284850.77</v>
      </c>
      <c r="M55" s="9">
        <f t="shared" si="2"/>
        <v>88.37729938752749</v>
      </c>
      <c r="N55" s="9">
        <f t="shared" si="3"/>
        <v>284850.77</v>
      </c>
      <c r="O55" s="9">
        <f t="shared" si="4"/>
        <v>55544.77000000002</v>
      </c>
      <c r="P55" s="9">
        <f t="shared" si="5"/>
        <v>88.37729938752749</v>
      </c>
    </row>
    <row r="56" spans="1:16" ht="25.5">
      <c r="A56" s="7" t="s">
        <v>225</v>
      </c>
      <c r="B56" s="8" t="s">
        <v>226</v>
      </c>
      <c r="C56" s="9">
        <v>41400</v>
      </c>
      <c r="D56" s="9">
        <v>41400</v>
      </c>
      <c r="E56" s="9">
        <v>25200</v>
      </c>
      <c r="F56" s="9">
        <v>16500</v>
      </c>
      <c r="G56" s="9">
        <v>800</v>
      </c>
      <c r="H56" s="9">
        <v>16000</v>
      </c>
      <c r="I56" s="9">
        <v>500</v>
      </c>
      <c r="J56" s="9">
        <v>0</v>
      </c>
      <c r="K56" s="9">
        <f t="shared" si="0"/>
        <v>8700</v>
      </c>
      <c r="L56" s="9">
        <f t="shared" si="1"/>
        <v>24900</v>
      </c>
      <c r="M56" s="9">
        <f t="shared" si="2"/>
        <v>65.47619047619048</v>
      </c>
      <c r="N56" s="9">
        <f t="shared" si="3"/>
        <v>25400</v>
      </c>
      <c r="O56" s="9">
        <f t="shared" si="4"/>
        <v>9200</v>
      </c>
      <c r="P56" s="9">
        <f t="shared" si="5"/>
        <v>63.49206349206349</v>
      </c>
    </row>
    <row r="57" spans="1:16" ht="25.5">
      <c r="A57" s="7" t="s">
        <v>227</v>
      </c>
      <c r="B57" s="8" t="s">
        <v>228</v>
      </c>
      <c r="C57" s="9">
        <v>42600</v>
      </c>
      <c r="D57" s="9">
        <v>42600</v>
      </c>
      <c r="E57" s="9">
        <v>30900</v>
      </c>
      <c r="F57" s="9">
        <v>18988.93</v>
      </c>
      <c r="G57" s="9">
        <v>0</v>
      </c>
      <c r="H57" s="9">
        <v>18988.93</v>
      </c>
      <c r="I57" s="9">
        <v>0</v>
      </c>
      <c r="J57" s="9">
        <v>2749</v>
      </c>
      <c r="K57" s="9">
        <f t="shared" si="0"/>
        <v>11911.07</v>
      </c>
      <c r="L57" s="9">
        <f t="shared" si="1"/>
        <v>23611.07</v>
      </c>
      <c r="M57" s="9">
        <f t="shared" si="2"/>
        <v>61.45284789644013</v>
      </c>
      <c r="N57" s="9">
        <f t="shared" si="3"/>
        <v>23611.07</v>
      </c>
      <c r="O57" s="9">
        <f t="shared" si="4"/>
        <v>11911.07</v>
      </c>
      <c r="P57" s="9">
        <f t="shared" si="5"/>
        <v>61.45284789644013</v>
      </c>
    </row>
    <row r="58" spans="1:16" ht="51">
      <c r="A58" s="7" t="s">
        <v>229</v>
      </c>
      <c r="B58" s="8" t="s">
        <v>230</v>
      </c>
      <c r="C58" s="9">
        <v>199000</v>
      </c>
      <c r="D58" s="9">
        <v>397600</v>
      </c>
      <c r="E58" s="9">
        <v>397600</v>
      </c>
      <c r="F58" s="9">
        <v>396333</v>
      </c>
      <c r="G58" s="9">
        <v>0</v>
      </c>
      <c r="H58" s="9">
        <v>396333</v>
      </c>
      <c r="I58" s="9">
        <v>0</v>
      </c>
      <c r="J58" s="9">
        <v>0</v>
      </c>
      <c r="K58" s="9">
        <f t="shared" si="0"/>
        <v>1267</v>
      </c>
      <c r="L58" s="9">
        <f t="shared" si="1"/>
        <v>1267</v>
      </c>
      <c r="M58" s="9">
        <f t="shared" si="2"/>
        <v>99.68133802816901</v>
      </c>
      <c r="N58" s="9">
        <f t="shared" si="3"/>
        <v>1267</v>
      </c>
      <c r="O58" s="9">
        <f t="shared" si="4"/>
        <v>1267</v>
      </c>
      <c r="P58" s="9">
        <f t="shared" si="5"/>
        <v>99.68133802816901</v>
      </c>
    </row>
    <row r="59" spans="1:16" ht="25.5">
      <c r="A59" s="7" t="s">
        <v>231</v>
      </c>
      <c r="B59" s="8" t="s">
        <v>232</v>
      </c>
      <c r="C59" s="9">
        <v>2239800</v>
      </c>
      <c r="D59" s="9">
        <v>2239800</v>
      </c>
      <c r="E59" s="9">
        <v>1572184</v>
      </c>
      <c r="F59" s="9">
        <v>1479326.2</v>
      </c>
      <c r="G59" s="9">
        <v>28.23</v>
      </c>
      <c r="H59" s="9">
        <v>1479326.2</v>
      </c>
      <c r="I59" s="9">
        <v>0</v>
      </c>
      <c r="J59" s="9">
        <v>28.23</v>
      </c>
      <c r="K59" s="9">
        <f t="shared" si="0"/>
        <v>92857.80000000005</v>
      </c>
      <c r="L59" s="9">
        <f t="shared" si="1"/>
        <v>760473.8</v>
      </c>
      <c r="M59" s="9">
        <f t="shared" si="2"/>
        <v>94.09370658905064</v>
      </c>
      <c r="N59" s="9">
        <f t="shared" si="3"/>
        <v>760473.8</v>
      </c>
      <c r="O59" s="9">
        <f t="shared" si="4"/>
        <v>92857.80000000005</v>
      </c>
      <c r="P59" s="9">
        <f t="shared" si="5"/>
        <v>94.09370658905064</v>
      </c>
    </row>
    <row r="60" spans="1:16" ht="51">
      <c r="A60" s="7" t="s">
        <v>233</v>
      </c>
      <c r="B60" s="8" t="s">
        <v>234</v>
      </c>
      <c r="C60" s="9">
        <v>760115</v>
      </c>
      <c r="D60" s="9">
        <v>760115</v>
      </c>
      <c r="E60" s="9">
        <v>529598</v>
      </c>
      <c r="F60" s="9">
        <v>522802.82</v>
      </c>
      <c r="G60" s="9">
        <v>0</v>
      </c>
      <c r="H60" s="9">
        <v>522456.9</v>
      </c>
      <c r="I60" s="9">
        <v>345.92</v>
      </c>
      <c r="J60" s="9">
        <v>0</v>
      </c>
      <c r="K60" s="9">
        <f t="shared" si="0"/>
        <v>6795.179999999993</v>
      </c>
      <c r="L60" s="9">
        <f t="shared" si="1"/>
        <v>237312.18</v>
      </c>
      <c r="M60" s="9">
        <f t="shared" si="2"/>
        <v>98.71691735995982</v>
      </c>
      <c r="N60" s="9">
        <f t="shared" si="3"/>
        <v>237658.09999999998</v>
      </c>
      <c r="O60" s="9">
        <f t="shared" si="4"/>
        <v>7141.099999999977</v>
      </c>
      <c r="P60" s="9">
        <f t="shared" si="5"/>
        <v>98.65159989274885</v>
      </c>
    </row>
    <row r="61" spans="1:16" ht="25.5">
      <c r="A61" s="7" t="s">
        <v>235</v>
      </c>
      <c r="B61" s="8" t="s">
        <v>236</v>
      </c>
      <c r="C61" s="9">
        <v>80000</v>
      </c>
      <c r="D61" s="9">
        <v>100000</v>
      </c>
      <c r="E61" s="9">
        <v>75133</v>
      </c>
      <c r="F61" s="9">
        <v>70563.96</v>
      </c>
      <c r="G61" s="9">
        <v>0</v>
      </c>
      <c r="H61" s="9">
        <v>69563.96</v>
      </c>
      <c r="I61" s="9">
        <v>1000</v>
      </c>
      <c r="J61" s="9">
        <v>3567</v>
      </c>
      <c r="K61" s="9">
        <f t="shared" si="0"/>
        <v>4569.039999999994</v>
      </c>
      <c r="L61" s="9">
        <f t="shared" si="1"/>
        <v>29436.039999999994</v>
      </c>
      <c r="M61" s="9">
        <f t="shared" si="2"/>
        <v>93.91873078407625</v>
      </c>
      <c r="N61" s="9">
        <f t="shared" si="3"/>
        <v>30436.039999999994</v>
      </c>
      <c r="O61" s="9">
        <f t="shared" si="4"/>
        <v>5569.039999999994</v>
      </c>
      <c r="P61" s="9">
        <f t="shared" si="5"/>
        <v>92.58775770966155</v>
      </c>
    </row>
    <row r="62" spans="1:16" ht="25.5">
      <c r="A62" s="7" t="s">
        <v>237</v>
      </c>
      <c r="B62" s="8" t="s">
        <v>238</v>
      </c>
      <c r="C62" s="9">
        <v>13203149</v>
      </c>
      <c r="D62" s="9">
        <v>13203149</v>
      </c>
      <c r="E62" s="9">
        <v>8756139</v>
      </c>
      <c r="F62" s="9">
        <v>8756139</v>
      </c>
      <c r="G62" s="9">
        <v>0</v>
      </c>
      <c r="H62" s="9">
        <v>8756139</v>
      </c>
      <c r="I62" s="9">
        <v>0</v>
      </c>
      <c r="J62" s="9">
        <v>0</v>
      </c>
      <c r="K62" s="9">
        <f t="shared" si="0"/>
        <v>0</v>
      </c>
      <c r="L62" s="9">
        <f t="shared" si="1"/>
        <v>4447010</v>
      </c>
      <c r="M62" s="9">
        <f t="shared" si="2"/>
        <v>100</v>
      </c>
      <c r="N62" s="9">
        <f t="shared" si="3"/>
        <v>4447010</v>
      </c>
      <c r="O62" s="9">
        <f t="shared" si="4"/>
        <v>0</v>
      </c>
      <c r="P62" s="9">
        <f t="shared" si="5"/>
        <v>100</v>
      </c>
    </row>
    <row r="63" spans="1:16" ht="38.25">
      <c r="A63" s="7" t="s">
        <v>239</v>
      </c>
      <c r="B63" s="8" t="s">
        <v>240</v>
      </c>
      <c r="C63" s="9">
        <v>37280</v>
      </c>
      <c r="D63" s="9">
        <v>37280</v>
      </c>
      <c r="E63" s="9">
        <v>26929</v>
      </c>
      <c r="F63" s="9">
        <v>26929</v>
      </c>
      <c r="G63" s="9">
        <v>0</v>
      </c>
      <c r="H63" s="9">
        <v>26928.06</v>
      </c>
      <c r="I63" s="9">
        <v>0.94</v>
      </c>
      <c r="J63" s="9">
        <v>0</v>
      </c>
      <c r="K63" s="9">
        <f t="shared" si="0"/>
        <v>0</v>
      </c>
      <c r="L63" s="9">
        <f t="shared" si="1"/>
        <v>10351</v>
      </c>
      <c r="M63" s="9">
        <f t="shared" si="2"/>
        <v>100</v>
      </c>
      <c r="N63" s="9">
        <f t="shared" si="3"/>
        <v>10351.939999999999</v>
      </c>
      <c r="O63" s="9">
        <f t="shared" si="4"/>
        <v>0.9399999999986903</v>
      </c>
      <c r="P63" s="9">
        <f t="shared" si="5"/>
        <v>99.99650933937392</v>
      </c>
    </row>
    <row r="64" spans="1:16" ht="12.75">
      <c r="A64" s="4" t="s">
        <v>241</v>
      </c>
      <c r="B64" s="5" t="s">
        <v>242</v>
      </c>
      <c r="C64" s="6">
        <v>4816299</v>
      </c>
      <c r="D64" s="6">
        <v>5523698</v>
      </c>
      <c r="E64" s="6">
        <v>4081030</v>
      </c>
      <c r="F64" s="6">
        <v>2517976.73</v>
      </c>
      <c r="G64" s="6">
        <v>0</v>
      </c>
      <c r="H64" s="6">
        <v>2421639.02</v>
      </c>
      <c r="I64" s="6">
        <v>96337.71</v>
      </c>
      <c r="J64" s="6">
        <v>60202.25</v>
      </c>
      <c r="K64" s="6">
        <f t="shared" si="0"/>
        <v>1563053.27</v>
      </c>
      <c r="L64" s="6">
        <f t="shared" si="1"/>
        <v>3005721.27</v>
      </c>
      <c r="M64" s="6">
        <f t="shared" si="2"/>
        <v>61.699539822054724</v>
      </c>
      <c r="N64" s="6">
        <f t="shared" si="3"/>
        <v>3102058.98</v>
      </c>
      <c r="O64" s="6">
        <f t="shared" si="4"/>
        <v>1659390.98</v>
      </c>
      <c r="P64" s="6">
        <f t="shared" si="5"/>
        <v>59.338917381151326</v>
      </c>
    </row>
    <row r="65" spans="1:16" ht="12.75">
      <c r="A65" s="7" t="s">
        <v>243</v>
      </c>
      <c r="B65" s="8" t="s">
        <v>244</v>
      </c>
      <c r="C65" s="9">
        <v>520000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 t="shared" si="0"/>
        <v>0</v>
      </c>
      <c r="L65" s="9">
        <f t="shared" si="1"/>
        <v>0</v>
      </c>
      <c r="M65" s="9">
        <f t="shared" si="2"/>
        <v>0</v>
      </c>
      <c r="N65" s="9">
        <f t="shared" si="3"/>
        <v>0</v>
      </c>
      <c r="O65" s="9">
        <f t="shared" si="4"/>
        <v>0</v>
      </c>
      <c r="P65" s="9">
        <f t="shared" si="5"/>
        <v>0</v>
      </c>
    </row>
    <row r="66" spans="1:16" ht="12.75">
      <c r="A66" s="7" t="s">
        <v>245</v>
      </c>
      <c r="B66" s="8" t="s">
        <v>246</v>
      </c>
      <c r="C66" s="9">
        <v>3989000</v>
      </c>
      <c r="D66" s="9">
        <v>4206376</v>
      </c>
      <c r="E66" s="9">
        <v>3004062</v>
      </c>
      <c r="F66" s="9">
        <v>1563353.73</v>
      </c>
      <c r="G66" s="9">
        <v>0</v>
      </c>
      <c r="H66" s="9">
        <v>1520527.11</v>
      </c>
      <c r="I66" s="9">
        <v>42826.62</v>
      </c>
      <c r="J66" s="9">
        <v>27514.07</v>
      </c>
      <c r="K66" s="9">
        <f t="shared" si="0"/>
        <v>1440708.27</v>
      </c>
      <c r="L66" s="9">
        <f t="shared" si="1"/>
        <v>2643022.27</v>
      </c>
      <c r="M66" s="9">
        <f t="shared" si="2"/>
        <v>52.04132704318353</v>
      </c>
      <c r="N66" s="9">
        <f t="shared" si="3"/>
        <v>2685848.8899999997</v>
      </c>
      <c r="O66" s="9">
        <f t="shared" si="4"/>
        <v>1483534.89</v>
      </c>
      <c r="P66" s="9">
        <f t="shared" si="5"/>
        <v>50.615703337680785</v>
      </c>
    </row>
    <row r="67" spans="1:16" ht="38.25">
      <c r="A67" s="7" t="s">
        <v>247</v>
      </c>
      <c r="B67" s="8" t="s">
        <v>248</v>
      </c>
      <c r="C67" s="9">
        <v>307299</v>
      </c>
      <c r="D67" s="9">
        <v>797322</v>
      </c>
      <c r="E67" s="9">
        <v>786968</v>
      </c>
      <c r="F67" s="9">
        <v>664623</v>
      </c>
      <c r="G67" s="9">
        <v>0</v>
      </c>
      <c r="H67" s="9">
        <v>641572.54</v>
      </c>
      <c r="I67" s="9">
        <v>23050.46</v>
      </c>
      <c r="J67" s="9">
        <v>8000</v>
      </c>
      <c r="K67" s="9">
        <f t="shared" si="0"/>
        <v>122345</v>
      </c>
      <c r="L67" s="9">
        <f t="shared" si="1"/>
        <v>132699</v>
      </c>
      <c r="M67" s="9">
        <f t="shared" si="2"/>
        <v>84.4536245438188</v>
      </c>
      <c r="N67" s="9">
        <f t="shared" si="3"/>
        <v>155749.45999999996</v>
      </c>
      <c r="O67" s="9">
        <f t="shared" si="4"/>
        <v>145395.45999999996</v>
      </c>
      <c r="P67" s="9">
        <f t="shared" si="5"/>
        <v>81.52460328755427</v>
      </c>
    </row>
    <row r="68" spans="1:16" ht="76.5">
      <c r="A68" s="7" t="s">
        <v>249</v>
      </c>
      <c r="B68" s="8" t="s">
        <v>250</v>
      </c>
      <c r="C68" s="9">
        <v>0</v>
      </c>
      <c r="D68" s="9">
        <v>520000</v>
      </c>
      <c r="E68" s="9">
        <v>290000</v>
      </c>
      <c r="F68" s="9">
        <v>290000</v>
      </c>
      <c r="G68" s="9">
        <v>0</v>
      </c>
      <c r="H68" s="9">
        <v>259539.37</v>
      </c>
      <c r="I68" s="9">
        <v>30460.63</v>
      </c>
      <c r="J68" s="9">
        <v>24688.18</v>
      </c>
      <c r="K68" s="9">
        <f t="shared" si="0"/>
        <v>0</v>
      </c>
      <c r="L68" s="9">
        <f t="shared" si="1"/>
        <v>230000</v>
      </c>
      <c r="M68" s="9">
        <f t="shared" si="2"/>
        <v>100</v>
      </c>
      <c r="N68" s="9">
        <f t="shared" si="3"/>
        <v>260460.63</v>
      </c>
      <c r="O68" s="9">
        <f t="shared" si="4"/>
        <v>30460.630000000005</v>
      </c>
      <c r="P68" s="9">
        <f t="shared" si="5"/>
        <v>89.49633448275863</v>
      </c>
    </row>
    <row r="69" spans="1:16" ht="12.75">
      <c r="A69" s="4" t="s">
        <v>251</v>
      </c>
      <c r="B69" s="5" t="s">
        <v>252</v>
      </c>
      <c r="C69" s="6">
        <v>11362520</v>
      </c>
      <c r="D69" s="6">
        <v>11612175</v>
      </c>
      <c r="E69" s="6">
        <v>7900863</v>
      </c>
      <c r="F69" s="6">
        <v>7265896.730000001</v>
      </c>
      <c r="G69" s="6">
        <v>0</v>
      </c>
      <c r="H69" s="6">
        <v>6814953.890000002</v>
      </c>
      <c r="I69" s="6">
        <v>450942.84</v>
      </c>
      <c r="J69" s="6">
        <v>161554.27</v>
      </c>
      <c r="K69" s="6">
        <f t="shared" si="0"/>
        <v>634966.2699999986</v>
      </c>
      <c r="L69" s="6">
        <f t="shared" si="1"/>
        <v>4346278.269999999</v>
      </c>
      <c r="M69" s="6">
        <f t="shared" si="2"/>
        <v>91.96333020835827</v>
      </c>
      <c r="N69" s="6">
        <f t="shared" si="3"/>
        <v>4797221.109999998</v>
      </c>
      <c r="O69" s="6">
        <f t="shared" si="4"/>
        <v>1085909.1099999975</v>
      </c>
      <c r="P69" s="6">
        <f t="shared" si="5"/>
        <v>86.25581648485743</v>
      </c>
    </row>
    <row r="70" spans="1:16" ht="12.75">
      <c r="A70" s="7" t="s">
        <v>253</v>
      </c>
      <c r="B70" s="8" t="s">
        <v>254</v>
      </c>
      <c r="C70" s="9">
        <v>2432379</v>
      </c>
      <c r="D70" s="9">
        <v>2462379</v>
      </c>
      <c r="E70" s="9">
        <v>1656982</v>
      </c>
      <c r="F70" s="9">
        <v>1645488.7</v>
      </c>
      <c r="G70" s="9">
        <v>0</v>
      </c>
      <c r="H70" s="9">
        <v>1530793.39</v>
      </c>
      <c r="I70" s="9">
        <v>114695.31</v>
      </c>
      <c r="J70" s="9">
        <v>105359.89</v>
      </c>
      <c r="K70" s="9">
        <f aca="true" t="shared" si="6" ref="K70:K103">E70-F70</f>
        <v>11493.300000000047</v>
      </c>
      <c r="L70" s="9">
        <f aca="true" t="shared" si="7" ref="L70:L103">D70-F70</f>
        <v>816890.3</v>
      </c>
      <c r="M70" s="9">
        <f aca="true" t="shared" si="8" ref="M70:M103">IF(E70=0,0,(F70/E70)*100)</f>
        <v>99.30637146329893</v>
      </c>
      <c r="N70" s="9">
        <f aca="true" t="shared" si="9" ref="N70:N103">D70-H70</f>
        <v>931585.6100000001</v>
      </c>
      <c r="O70" s="9">
        <f aca="true" t="shared" si="10" ref="O70:O103">E70-H70</f>
        <v>126188.6100000001</v>
      </c>
      <c r="P70" s="9">
        <f aca="true" t="shared" si="11" ref="P70:P103">IF(E70=0,0,(H70/E70)*100)</f>
        <v>92.38443085078775</v>
      </c>
    </row>
    <row r="71" spans="1:16" ht="12.75">
      <c r="A71" s="7" t="s">
        <v>255</v>
      </c>
      <c r="B71" s="8" t="s">
        <v>256</v>
      </c>
      <c r="C71" s="9">
        <v>392058</v>
      </c>
      <c r="D71" s="9">
        <v>373058</v>
      </c>
      <c r="E71" s="9">
        <v>260931</v>
      </c>
      <c r="F71" s="9">
        <v>250995.28</v>
      </c>
      <c r="G71" s="9">
        <v>0</v>
      </c>
      <c r="H71" s="9">
        <v>212676.79</v>
      </c>
      <c r="I71" s="9">
        <v>38318.49</v>
      </c>
      <c r="J71" s="9">
        <v>1515.2</v>
      </c>
      <c r="K71" s="9">
        <f t="shared" si="6"/>
        <v>9935.720000000001</v>
      </c>
      <c r="L71" s="9">
        <f t="shared" si="7"/>
        <v>122062.72</v>
      </c>
      <c r="M71" s="9">
        <f t="shared" si="8"/>
        <v>96.19220406927502</v>
      </c>
      <c r="N71" s="9">
        <f t="shared" si="9"/>
        <v>160381.21</v>
      </c>
      <c r="O71" s="9">
        <f t="shared" si="10"/>
        <v>48254.20999999999</v>
      </c>
      <c r="P71" s="9">
        <f t="shared" si="11"/>
        <v>81.50690795650958</v>
      </c>
    </row>
    <row r="72" spans="1:16" ht="25.5">
      <c r="A72" s="7" t="s">
        <v>257</v>
      </c>
      <c r="B72" s="8" t="s">
        <v>258</v>
      </c>
      <c r="C72" s="9">
        <v>4938637</v>
      </c>
      <c r="D72" s="9">
        <v>5197292</v>
      </c>
      <c r="E72" s="9">
        <v>3671665</v>
      </c>
      <c r="F72" s="9">
        <v>3129578.57</v>
      </c>
      <c r="G72" s="9">
        <v>0</v>
      </c>
      <c r="H72" s="9">
        <v>3062228.17</v>
      </c>
      <c r="I72" s="9">
        <v>67350.4</v>
      </c>
      <c r="J72" s="9">
        <v>10274.86</v>
      </c>
      <c r="K72" s="9">
        <f t="shared" si="6"/>
        <v>542086.4300000002</v>
      </c>
      <c r="L72" s="9">
        <f t="shared" si="7"/>
        <v>2067713.4300000002</v>
      </c>
      <c r="M72" s="9">
        <f t="shared" si="8"/>
        <v>85.23595071990499</v>
      </c>
      <c r="N72" s="9">
        <f t="shared" si="9"/>
        <v>2135063.83</v>
      </c>
      <c r="O72" s="9">
        <f t="shared" si="10"/>
        <v>609436.8300000001</v>
      </c>
      <c r="P72" s="9">
        <f t="shared" si="11"/>
        <v>83.40162215234777</v>
      </c>
    </row>
    <row r="73" spans="1:16" ht="12.75">
      <c r="A73" s="7" t="s">
        <v>259</v>
      </c>
      <c r="B73" s="8" t="s">
        <v>260</v>
      </c>
      <c r="C73" s="9">
        <v>3025696</v>
      </c>
      <c r="D73" s="9">
        <v>3005696</v>
      </c>
      <c r="E73" s="9">
        <v>1975414</v>
      </c>
      <c r="F73" s="9">
        <v>1947010.48</v>
      </c>
      <c r="G73" s="9">
        <v>0</v>
      </c>
      <c r="H73" s="9">
        <v>1737634.22</v>
      </c>
      <c r="I73" s="9">
        <v>209376.26</v>
      </c>
      <c r="J73" s="9">
        <v>28369.35</v>
      </c>
      <c r="K73" s="9">
        <f t="shared" si="6"/>
        <v>28403.52000000002</v>
      </c>
      <c r="L73" s="9">
        <f t="shared" si="7"/>
        <v>1058685.52</v>
      </c>
      <c r="M73" s="9">
        <f t="shared" si="8"/>
        <v>98.56214849140484</v>
      </c>
      <c r="N73" s="9">
        <f t="shared" si="9"/>
        <v>1268061.78</v>
      </c>
      <c r="O73" s="9">
        <f t="shared" si="10"/>
        <v>237779.78000000003</v>
      </c>
      <c r="P73" s="9">
        <f t="shared" si="11"/>
        <v>87.96304065881885</v>
      </c>
    </row>
    <row r="74" spans="1:16" ht="12.75">
      <c r="A74" s="7" t="s">
        <v>261</v>
      </c>
      <c r="B74" s="8" t="s">
        <v>262</v>
      </c>
      <c r="C74" s="9">
        <v>573750</v>
      </c>
      <c r="D74" s="9">
        <v>573750</v>
      </c>
      <c r="E74" s="9">
        <v>335871</v>
      </c>
      <c r="F74" s="9">
        <v>292823.7</v>
      </c>
      <c r="G74" s="9">
        <v>0</v>
      </c>
      <c r="H74" s="9">
        <v>271621.32</v>
      </c>
      <c r="I74" s="9">
        <v>21202.38</v>
      </c>
      <c r="J74" s="9">
        <v>16034.97</v>
      </c>
      <c r="K74" s="9">
        <f t="shared" si="6"/>
        <v>43047.29999999999</v>
      </c>
      <c r="L74" s="9">
        <f t="shared" si="7"/>
        <v>280926.3</v>
      </c>
      <c r="M74" s="9">
        <f t="shared" si="8"/>
        <v>87.1833829059371</v>
      </c>
      <c r="N74" s="9">
        <f t="shared" si="9"/>
        <v>302128.68</v>
      </c>
      <c r="O74" s="9">
        <f t="shared" si="10"/>
        <v>64249.67999999999</v>
      </c>
      <c r="P74" s="9">
        <f t="shared" si="11"/>
        <v>80.87072715417527</v>
      </c>
    </row>
    <row r="75" spans="1:16" ht="12.75">
      <c r="A75" s="4" t="s">
        <v>263</v>
      </c>
      <c r="B75" s="5" t="s">
        <v>264</v>
      </c>
      <c r="C75" s="6">
        <v>200000</v>
      </c>
      <c r="D75" s="6">
        <v>290000</v>
      </c>
      <c r="E75" s="6">
        <v>176400</v>
      </c>
      <c r="F75" s="6">
        <v>166680.18</v>
      </c>
      <c r="G75" s="6">
        <v>0</v>
      </c>
      <c r="H75" s="6">
        <v>166680.18</v>
      </c>
      <c r="I75" s="6">
        <v>0</v>
      </c>
      <c r="J75" s="6">
        <v>9719.82</v>
      </c>
      <c r="K75" s="6">
        <f t="shared" si="6"/>
        <v>9719.820000000007</v>
      </c>
      <c r="L75" s="6">
        <f t="shared" si="7"/>
        <v>123319.82</v>
      </c>
      <c r="M75" s="6">
        <f t="shared" si="8"/>
        <v>94.48989795918366</v>
      </c>
      <c r="N75" s="6">
        <f t="shared" si="9"/>
        <v>123319.82</v>
      </c>
      <c r="O75" s="6">
        <f t="shared" si="10"/>
        <v>9719.820000000007</v>
      </c>
      <c r="P75" s="6">
        <f t="shared" si="11"/>
        <v>94.48989795918366</v>
      </c>
    </row>
    <row r="76" spans="1:16" ht="12.75">
      <c r="A76" s="7" t="s">
        <v>265</v>
      </c>
      <c r="B76" s="8" t="s">
        <v>266</v>
      </c>
      <c r="C76" s="9">
        <v>200000</v>
      </c>
      <c r="D76" s="9">
        <v>290000</v>
      </c>
      <c r="E76" s="9">
        <v>176400</v>
      </c>
      <c r="F76" s="9">
        <v>166680.18</v>
      </c>
      <c r="G76" s="9">
        <v>0</v>
      </c>
      <c r="H76" s="9">
        <v>166680.18</v>
      </c>
      <c r="I76" s="9">
        <v>0</v>
      </c>
      <c r="J76" s="9">
        <v>9719.82</v>
      </c>
      <c r="K76" s="9">
        <f t="shared" si="6"/>
        <v>9719.820000000007</v>
      </c>
      <c r="L76" s="9">
        <f t="shared" si="7"/>
        <v>123319.82</v>
      </c>
      <c r="M76" s="9">
        <f t="shared" si="8"/>
        <v>94.48989795918366</v>
      </c>
      <c r="N76" s="9">
        <f t="shared" si="9"/>
        <v>123319.82</v>
      </c>
      <c r="O76" s="9">
        <f t="shared" si="10"/>
        <v>9719.820000000007</v>
      </c>
      <c r="P76" s="9">
        <f t="shared" si="11"/>
        <v>94.48989795918366</v>
      </c>
    </row>
    <row r="77" spans="1:16" ht="12.75">
      <c r="A77" s="4" t="s">
        <v>267</v>
      </c>
      <c r="B77" s="5" t="s">
        <v>268</v>
      </c>
      <c r="C77" s="6">
        <v>1181000</v>
      </c>
      <c r="D77" s="6">
        <v>1331365</v>
      </c>
      <c r="E77" s="6">
        <v>989202</v>
      </c>
      <c r="F77" s="6">
        <v>890785.56</v>
      </c>
      <c r="G77" s="6">
        <v>0</v>
      </c>
      <c r="H77" s="6">
        <v>835729.93</v>
      </c>
      <c r="I77" s="6">
        <v>55055.63</v>
      </c>
      <c r="J77" s="6">
        <v>0</v>
      </c>
      <c r="K77" s="6">
        <f t="shared" si="6"/>
        <v>98416.43999999994</v>
      </c>
      <c r="L77" s="6">
        <f t="shared" si="7"/>
        <v>440579.43999999994</v>
      </c>
      <c r="M77" s="6">
        <f t="shared" si="8"/>
        <v>90.05092589784493</v>
      </c>
      <c r="N77" s="6">
        <f t="shared" si="9"/>
        <v>495635.06999999995</v>
      </c>
      <c r="O77" s="6">
        <f t="shared" si="10"/>
        <v>153472.06999999995</v>
      </c>
      <c r="P77" s="6">
        <f t="shared" si="11"/>
        <v>84.48526489028531</v>
      </c>
    </row>
    <row r="78" spans="1:16" ht="12.75">
      <c r="A78" s="7" t="s">
        <v>269</v>
      </c>
      <c r="B78" s="8" t="s">
        <v>270</v>
      </c>
      <c r="C78" s="9">
        <v>59000</v>
      </c>
      <c r="D78" s="9">
        <v>59000</v>
      </c>
      <c r="E78" s="9">
        <v>38648</v>
      </c>
      <c r="F78" s="9">
        <v>31159.95</v>
      </c>
      <c r="G78" s="9">
        <v>0</v>
      </c>
      <c r="H78" s="9">
        <v>31159.95</v>
      </c>
      <c r="I78" s="9">
        <v>0</v>
      </c>
      <c r="J78" s="9">
        <v>0</v>
      </c>
      <c r="K78" s="9">
        <f t="shared" si="6"/>
        <v>7488.049999999999</v>
      </c>
      <c r="L78" s="9">
        <f t="shared" si="7"/>
        <v>27840.05</v>
      </c>
      <c r="M78" s="9">
        <f t="shared" si="8"/>
        <v>80.625</v>
      </c>
      <c r="N78" s="9">
        <f t="shared" si="9"/>
        <v>27840.05</v>
      </c>
      <c r="O78" s="9">
        <f t="shared" si="10"/>
        <v>7488.049999999999</v>
      </c>
      <c r="P78" s="9">
        <f t="shared" si="11"/>
        <v>80.625</v>
      </c>
    </row>
    <row r="79" spans="1:16" ht="25.5">
      <c r="A79" s="7" t="s">
        <v>271</v>
      </c>
      <c r="B79" s="8" t="s">
        <v>272</v>
      </c>
      <c r="C79" s="9">
        <v>26000</v>
      </c>
      <c r="D79" s="9">
        <v>26000</v>
      </c>
      <c r="E79" s="9">
        <v>13200</v>
      </c>
      <c r="F79" s="9">
        <v>9178.09</v>
      </c>
      <c r="G79" s="9">
        <v>0</v>
      </c>
      <c r="H79" s="9">
        <v>9178.09</v>
      </c>
      <c r="I79" s="9">
        <v>0</v>
      </c>
      <c r="J79" s="9">
        <v>0</v>
      </c>
      <c r="K79" s="9">
        <f t="shared" si="6"/>
        <v>4021.91</v>
      </c>
      <c r="L79" s="9">
        <f t="shared" si="7"/>
        <v>16821.91</v>
      </c>
      <c r="M79" s="9">
        <f t="shared" si="8"/>
        <v>69.53098484848485</v>
      </c>
      <c r="N79" s="9">
        <f t="shared" si="9"/>
        <v>16821.91</v>
      </c>
      <c r="O79" s="9">
        <f t="shared" si="10"/>
        <v>4021.91</v>
      </c>
      <c r="P79" s="9">
        <f t="shared" si="11"/>
        <v>69.53098484848485</v>
      </c>
    </row>
    <row r="80" spans="1:16" ht="25.5">
      <c r="A80" s="7" t="s">
        <v>273</v>
      </c>
      <c r="B80" s="8" t="s">
        <v>274</v>
      </c>
      <c r="C80" s="9">
        <v>921200</v>
      </c>
      <c r="D80" s="9">
        <v>948303</v>
      </c>
      <c r="E80" s="9">
        <v>687036</v>
      </c>
      <c r="F80" s="9">
        <v>635990.41</v>
      </c>
      <c r="G80" s="9">
        <v>0</v>
      </c>
      <c r="H80" s="9">
        <v>624499.79</v>
      </c>
      <c r="I80" s="9">
        <v>11490.62</v>
      </c>
      <c r="J80" s="9">
        <v>0</v>
      </c>
      <c r="K80" s="9">
        <f t="shared" si="6"/>
        <v>51045.58999999997</v>
      </c>
      <c r="L80" s="9">
        <f t="shared" si="7"/>
        <v>312312.58999999997</v>
      </c>
      <c r="M80" s="9">
        <f t="shared" si="8"/>
        <v>92.57017245093417</v>
      </c>
      <c r="N80" s="9">
        <f t="shared" si="9"/>
        <v>323803.20999999996</v>
      </c>
      <c r="O80" s="9">
        <f t="shared" si="10"/>
        <v>62536.20999999996</v>
      </c>
      <c r="P80" s="9">
        <f t="shared" si="11"/>
        <v>90.89768076199792</v>
      </c>
    </row>
    <row r="81" spans="1:16" ht="12.75">
      <c r="A81" s="7" t="s">
        <v>275</v>
      </c>
      <c r="B81" s="8" t="s">
        <v>276</v>
      </c>
      <c r="C81" s="9">
        <v>80000</v>
      </c>
      <c r="D81" s="9">
        <v>100000</v>
      </c>
      <c r="E81" s="9">
        <v>95256</v>
      </c>
      <c r="F81" s="9">
        <v>70000</v>
      </c>
      <c r="G81" s="9">
        <v>0</v>
      </c>
      <c r="H81" s="9">
        <v>63000</v>
      </c>
      <c r="I81" s="9">
        <v>7000</v>
      </c>
      <c r="J81" s="9">
        <v>0</v>
      </c>
      <c r="K81" s="9">
        <f t="shared" si="6"/>
        <v>25256</v>
      </c>
      <c r="L81" s="9">
        <f t="shared" si="7"/>
        <v>30000</v>
      </c>
      <c r="M81" s="9">
        <f t="shared" si="8"/>
        <v>73.48618459729572</v>
      </c>
      <c r="N81" s="9">
        <f t="shared" si="9"/>
        <v>37000</v>
      </c>
      <c r="O81" s="9">
        <f t="shared" si="10"/>
        <v>32256</v>
      </c>
      <c r="P81" s="9">
        <f t="shared" si="11"/>
        <v>66.13756613756614</v>
      </c>
    </row>
    <row r="82" spans="1:16" ht="38.25">
      <c r="A82" s="7" t="s">
        <v>277</v>
      </c>
      <c r="B82" s="8" t="s">
        <v>278</v>
      </c>
      <c r="C82" s="9">
        <v>36500</v>
      </c>
      <c r="D82" s="9">
        <v>41500</v>
      </c>
      <c r="E82" s="9">
        <v>29500</v>
      </c>
      <c r="F82" s="9">
        <v>29300</v>
      </c>
      <c r="G82" s="9">
        <v>0</v>
      </c>
      <c r="H82" s="9">
        <v>29300</v>
      </c>
      <c r="I82" s="9">
        <v>0</v>
      </c>
      <c r="J82" s="9">
        <v>0</v>
      </c>
      <c r="K82" s="9">
        <f t="shared" si="6"/>
        <v>200</v>
      </c>
      <c r="L82" s="9">
        <f t="shared" si="7"/>
        <v>12200</v>
      </c>
      <c r="M82" s="9">
        <f t="shared" si="8"/>
        <v>99.32203389830508</v>
      </c>
      <c r="N82" s="9">
        <f t="shared" si="9"/>
        <v>12200</v>
      </c>
      <c r="O82" s="9">
        <f t="shared" si="10"/>
        <v>200</v>
      </c>
      <c r="P82" s="9">
        <f t="shared" si="11"/>
        <v>99.32203389830508</v>
      </c>
    </row>
    <row r="83" spans="1:16" ht="25.5">
      <c r="A83" s="7" t="s">
        <v>279</v>
      </c>
      <c r="B83" s="8" t="s">
        <v>280</v>
      </c>
      <c r="C83" s="9">
        <v>58300</v>
      </c>
      <c r="D83" s="9">
        <v>156562</v>
      </c>
      <c r="E83" s="9">
        <v>125562</v>
      </c>
      <c r="F83" s="9">
        <v>115157.11</v>
      </c>
      <c r="G83" s="9">
        <v>0</v>
      </c>
      <c r="H83" s="9">
        <v>78592.1</v>
      </c>
      <c r="I83" s="9">
        <v>36565.01</v>
      </c>
      <c r="J83" s="9">
        <v>0</v>
      </c>
      <c r="K83" s="9">
        <f t="shared" si="6"/>
        <v>10404.89</v>
      </c>
      <c r="L83" s="9">
        <f t="shared" si="7"/>
        <v>41404.89</v>
      </c>
      <c r="M83" s="9">
        <f t="shared" si="8"/>
        <v>91.71334480177123</v>
      </c>
      <c r="N83" s="9">
        <f t="shared" si="9"/>
        <v>77969.9</v>
      </c>
      <c r="O83" s="9">
        <f t="shared" si="10"/>
        <v>46969.899999999994</v>
      </c>
      <c r="P83" s="9">
        <f t="shared" si="11"/>
        <v>62.59226517576975</v>
      </c>
    </row>
    <row r="84" spans="1:16" ht="12.75">
      <c r="A84" s="4" t="s">
        <v>281</v>
      </c>
      <c r="B84" s="5" t="s">
        <v>282</v>
      </c>
      <c r="C84" s="6">
        <v>556645</v>
      </c>
      <c r="D84" s="6">
        <v>50000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f t="shared" si="6"/>
        <v>0</v>
      </c>
      <c r="L84" s="6">
        <f t="shared" si="7"/>
        <v>50000</v>
      </c>
      <c r="M84" s="6">
        <f t="shared" si="8"/>
        <v>0</v>
      </c>
      <c r="N84" s="6">
        <f t="shared" si="9"/>
        <v>50000</v>
      </c>
      <c r="O84" s="6">
        <f t="shared" si="10"/>
        <v>0</v>
      </c>
      <c r="P84" s="6">
        <f t="shared" si="11"/>
        <v>0</v>
      </c>
    </row>
    <row r="85" spans="1:16" ht="25.5">
      <c r="A85" s="7" t="s">
        <v>283</v>
      </c>
      <c r="B85" s="8" t="s">
        <v>284</v>
      </c>
      <c r="C85" s="9">
        <v>556645</v>
      </c>
      <c r="D85" s="9">
        <v>50000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f t="shared" si="6"/>
        <v>0</v>
      </c>
      <c r="L85" s="9">
        <f t="shared" si="7"/>
        <v>50000</v>
      </c>
      <c r="M85" s="9">
        <f t="shared" si="8"/>
        <v>0</v>
      </c>
      <c r="N85" s="9">
        <f t="shared" si="9"/>
        <v>50000</v>
      </c>
      <c r="O85" s="9">
        <f t="shared" si="10"/>
        <v>0</v>
      </c>
      <c r="P85" s="9">
        <f t="shared" si="11"/>
        <v>0</v>
      </c>
    </row>
    <row r="86" spans="1:16" ht="25.5">
      <c r="A86" s="4" t="s">
        <v>285</v>
      </c>
      <c r="B86" s="5" t="s">
        <v>286</v>
      </c>
      <c r="C86" s="6">
        <v>23154</v>
      </c>
      <c r="D86" s="6">
        <v>118217</v>
      </c>
      <c r="E86" s="6">
        <v>110496</v>
      </c>
      <c r="F86" s="6">
        <v>95061.91</v>
      </c>
      <c r="G86" s="6">
        <v>0</v>
      </c>
      <c r="H86" s="6">
        <v>95061.91</v>
      </c>
      <c r="I86" s="6">
        <v>0</v>
      </c>
      <c r="J86" s="6">
        <v>0</v>
      </c>
      <c r="K86" s="6">
        <f t="shared" si="6"/>
        <v>15434.089999999997</v>
      </c>
      <c r="L86" s="6">
        <f t="shared" si="7"/>
        <v>23155.089999999997</v>
      </c>
      <c r="M86" s="6">
        <f t="shared" si="8"/>
        <v>86.03199210831161</v>
      </c>
      <c r="N86" s="6">
        <f t="shared" si="9"/>
        <v>23155.089999999997</v>
      </c>
      <c r="O86" s="6">
        <f t="shared" si="10"/>
        <v>15434.089999999997</v>
      </c>
      <c r="P86" s="6">
        <f t="shared" si="11"/>
        <v>86.03199210831161</v>
      </c>
    </row>
    <row r="87" spans="1:16" ht="12.75">
      <c r="A87" s="7" t="s">
        <v>287</v>
      </c>
      <c r="B87" s="8" t="s">
        <v>288</v>
      </c>
      <c r="C87" s="9">
        <v>23154</v>
      </c>
      <c r="D87" s="9">
        <v>118217</v>
      </c>
      <c r="E87" s="9">
        <v>110496</v>
      </c>
      <c r="F87" s="9">
        <v>95061.91</v>
      </c>
      <c r="G87" s="9">
        <v>0</v>
      </c>
      <c r="H87" s="9">
        <v>95061.91</v>
      </c>
      <c r="I87" s="9">
        <v>0</v>
      </c>
      <c r="J87" s="9">
        <v>0</v>
      </c>
      <c r="K87" s="9">
        <f t="shared" si="6"/>
        <v>15434.089999999997</v>
      </c>
      <c r="L87" s="9">
        <f t="shared" si="7"/>
        <v>23155.089999999997</v>
      </c>
      <c r="M87" s="9">
        <f t="shared" si="8"/>
        <v>86.03199210831161</v>
      </c>
      <c r="N87" s="9">
        <f t="shared" si="9"/>
        <v>23155.089999999997</v>
      </c>
      <c r="O87" s="9">
        <f t="shared" si="10"/>
        <v>15434.089999999997</v>
      </c>
      <c r="P87" s="9">
        <f t="shared" si="11"/>
        <v>86.03199210831161</v>
      </c>
    </row>
    <row r="88" spans="1:16" ht="25.5">
      <c r="A88" s="4" t="s">
        <v>289</v>
      </c>
      <c r="B88" s="5" t="s">
        <v>290</v>
      </c>
      <c r="C88" s="6">
        <v>1509761</v>
      </c>
      <c r="D88" s="6">
        <v>1880083</v>
      </c>
      <c r="E88" s="6">
        <v>1333967.9</v>
      </c>
      <c r="F88" s="6">
        <v>830651</v>
      </c>
      <c r="G88" s="6">
        <v>0</v>
      </c>
      <c r="H88" s="6">
        <v>830651</v>
      </c>
      <c r="I88" s="6">
        <v>0</v>
      </c>
      <c r="J88" s="6">
        <v>142127.1</v>
      </c>
      <c r="K88" s="6">
        <f t="shared" si="6"/>
        <v>503316.8999999999</v>
      </c>
      <c r="L88" s="6">
        <f t="shared" si="7"/>
        <v>1049432</v>
      </c>
      <c r="M88" s="6">
        <f t="shared" si="8"/>
        <v>62.26918953597009</v>
      </c>
      <c r="N88" s="6">
        <f t="shared" si="9"/>
        <v>1049432</v>
      </c>
      <c r="O88" s="6">
        <f t="shared" si="10"/>
        <v>503316.8999999999</v>
      </c>
      <c r="P88" s="6">
        <f t="shared" si="11"/>
        <v>62.26918953597009</v>
      </c>
    </row>
    <row r="89" spans="1:16" ht="38.25">
      <c r="A89" s="7" t="s">
        <v>291</v>
      </c>
      <c r="B89" s="8" t="s">
        <v>292</v>
      </c>
      <c r="C89" s="9">
        <v>1013884</v>
      </c>
      <c r="D89" s="9">
        <v>908706</v>
      </c>
      <c r="E89" s="9">
        <v>468590.9</v>
      </c>
      <c r="F89" s="9">
        <v>449090.9</v>
      </c>
      <c r="G89" s="9">
        <v>0</v>
      </c>
      <c r="H89" s="9">
        <v>449090.9</v>
      </c>
      <c r="I89" s="9">
        <v>0</v>
      </c>
      <c r="J89" s="9">
        <v>142127.1</v>
      </c>
      <c r="K89" s="9">
        <f t="shared" si="6"/>
        <v>19500</v>
      </c>
      <c r="L89" s="9">
        <f t="shared" si="7"/>
        <v>459615.1</v>
      </c>
      <c r="M89" s="9">
        <f t="shared" si="8"/>
        <v>95.83858756113275</v>
      </c>
      <c r="N89" s="9">
        <f t="shared" si="9"/>
        <v>459615.1</v>
      </c>
      <c r="O89" s="9">
        <f t="shared" si="10"/>
        <v>19500</v>
      </c>
      <c r="P89" s="9">
        <f t="shared" si="11"/>
        <v>95.83858756113275</v>
      </c>
    </row>
    <row r="90" spans="1:16" ht="25.5">
      <c r="A90" s="7" t="s">
        <v>293</v>
      </c>
      <c r="B90" s="8" t="s">
        <v>294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f t="shared" si="6"/>
        <v>0</v>
      </c>
      <c r="L90" s="9">
        <f t="shared" si="7"/>
        <v>0</v>
      </c>
      <c r="M90" s="9">
        <f t="shared" si="8"/>
        <v>100</v>
      </c>
      <c r="N90" s="9">
        <f t="shared" si="9"/>
        <v>0</v>
      </c>
      <c r="O90" s="9">
        <f t="shared" si="10"/>
        <v>0</v>
      </c>
      <c r="P90" s="9">
        <f t="shared" si="11"/>
        <v>100</v>
      </c>
    </row>
    <row r="91" spans="1:16" ht="38.25">
      <c r="A91" s="7" t="s">
        <v>295</v>
      </c>
      <c r="B91" s="8" t="s">
        <v>296</v>
      </c>
      <c r="C91" s="9">
        <v>489244</v>
      </c>
      <c r="D91" s="9">
        <v>964744</v>
      </c>
      <c r="E91" s="9">
        <v>858744</v>
      </c>
      <c r="F91" s="9">
        <v>374927.1</v>
      </c>
      <c r="G91" s="9">
        <v>0</v>
      </c>
      <c r="H91" s="9">
        <v>374927.1</v>
      </c>
      <c r="I91" s="9">
        <v>0</v>
      </c>
      <c r="J91" s="9">
        <v>0</v>
      </c>
      <c r="K91" s="9">
        <f t="shared" si="6"/>
        <v>483816.9</v>
      </c>
      <c r="L91" s="9">
        <f t="shared" si="7"/>
        <v>589816.9</v>
      </c>
      <c r="M91" s="9">
        <f t="shared" si="8"/>
        <v>43.659938235376316</v>
      </c>
      <c r="N91" s="9">
        <f t="shared" si="9"/>
        <v>589816.9</v>
      </c>
      <c r="O91" s="9">
        <f t="shared" si="10"/>
        <v>483816.9</v>
      </c>
      <c r="P91" s="9">
        <f t="shared" si="11"/>
        <v>43.659938235376316</v>
      </c>
    </row>
    <row r="92" spans="1:16" ht="25.5">
      <c r="A92" s="4" t="s">
        <v>297</v>
      </c>
      <c r="B92" s="5" t="s">
        <v>298</v>
      </c>
      <c r="C92" s="6">
        <v>99999</v>
      </c>
      <c r="D92" s="6">
        <v>99999</v>
      </c>
      <c r="E92" s="6">
        <v>99999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99999</v>
      </c>
      <c r="L92" s="6">
        <f t="shared" si="7"/>
        <v>99999</v>
      </c>
      <c r="M92" s="6">
        <f t="shared" si="8"/>
        <v>0</v>
      </c>
      <c r="N92" s="6">
        <f t="shared" si="9"/>
        <v>99999</v>
      </c>
      <c r="O92" s="6">
        <f t="shared" si="10"/>
        <v>99999</v>
      </c>
      <c r="P92" s="6">
        <f t="shared" si="11"/>
        <v>0</v>
      </c>
    </row>
    <row r="93" spans="1:16" ht="12.75">
      <c r="A93" s="7" t="s">
        <v>299</v>
      </c>
      <c r="B93" s="8" t="s">
        <v>300</v>
      </c>
      <c r="C93" s="9">
        <v>99999</v>
      </c>
      <c r="D93" s="9">
        <v>99999</v>
      </c>
      <c r="E93" s="9">
        <v>99999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 t="shared" si="6"/>
        <v>99999</v>
      </c>
      <c r="L93" s="9">
        <f t="shared" si="7"/>
        <v>99999</v>
      </c>
      <c r="M93" s="9">
        <f t="shared" si="8"/>
        <v>0</v>
      </c>
      <c r="N93" s="9">
        <f t="shared" si="9"/>
        <v>99999</v>
      </c>
      <c r="O93" s="9">
        <f t="shared" si="10"/>
        <v>99999</v>
      </c>
      <c r="P93" s="9">
        <f t="shared" si="11"/>
        <v>0</v>
      </c>
    </row>
    <row r="94" spans="1:16" ht="25.5">
      <c r="A94" s="4" t="s">
        <v>301</v>
      </c>
      <c r="B94" s="5" t="s">
        <v>302</v>
      </c>
      <c r="C94" s="6">
        <v>0</v>
      </c>
      <c r="D94" s="6">
        <v>35049</v>
      </c>
      <c r="E94" s="6">
        <v>35049</v>
      </c>
      <c r="F94" s="6">
        <v>35044.97</v>
      </c>
      <c r="G94" s="6">
        <v>0</v>
      </c>
      <c r="H94" s="6">
        <v>35044.97</v>
      </c>
      <c r="I94" s="6">
        <v>0</v>
      </c>
      <c r="J94" s="6">
        <v>0</v>
      </c>
      <c r="K94" s="6">
        <f t="shared" si="6"/>
        <v>4.029999999998836</v>
      </c>
      <c r="L94" s="6">
        <f t="shared" si="7"/>
        <v>4.029999999998836</v>
      </c>
      <c r="M94" s="6">
        <f t="shared" si="8"/>
        <v>99.98850181174926</v>
      </c>
      <c r="N94" s="6">
        <f t="shared" si="9"/>
        <v>4.029999999998836</v>
      </c>
      <c r="O94" s="6">
        <f t="shared" si="10"/>
        <v>4.029999999998836</v>
      </c>
      <c r="P94" s="6">
        <f t="shared" si="11"/>
        <v>99.98850181174926</v>
      </c>
    </row>
    <row r="95" spans="1:16" ht="25.5">
      <c r="A95" s="7" t="s">
        <v>303</v>
      </c>
      <c r="B95" s="8" t="s">
        <v>304</v>
      </c>
      <c r="C95" s="9">
        <v>0</v>
      </c>
      <c r="D95" s="9">
        <v>35049</v>
      </c>
      <c r="E95" s="9">
        <v>35049</v>
      </c>
      <c r="F95" s="9">
        <v>35044.97</v>
      </c>
      <c r="G95" s="9">
        <v>0</v>
      </c>
      <c r="H95" s="9">
        <v>35044.97</v>
      </c>
      <c r="I95" s="9">
        <v>0</v>
      </c>
      <c r="J95" s="9">
        <v>0</v>
      </c>
      <c r="K95" s="9">
        <f t="shared" si="6"/>
        <v>4.029999999998836</v>
      </c>
      <c r="L95" s="9">
        <f t="shared" si="7"/>
        <v>4.029999999998836</v>
      </c>
      <c r="M95" s="9">
        <f t="shared" si="8"/>
        <v>99.98850181174926</v>
      </c>
      <c r="N95" s="9">
        <f t="shared" si="9"/>
        <v>4.029999999998836</v>
      </c>
      <c r="O95" s="9">
        <f t="shared" si="10"/>
        <v>4.029999999998836</v>
      </c>
      <c r="P95" s="9">
        <f t="shared" si="11"/>
        <v>99.98850181174926</v>
      </c>
    </row>
    <row r="96" spans="1:16" ht="12.75">
      <c r="A96" s="4" t="s">
        <v>305</v>
      </c>
      <c r="B96" s="5" t="s">
        <v>306</v>
      </c>
      <c r="C96" s="6">
        <v>25853502</v>
      </c>
      <c r="D96" s="6">
        <v>34678480.620000005</v>
      </c>
      <c r="E96" s="6">
        <v>27351258.619999997</v>
      </c>
      <c r="F96" s="6">
        <v>26409799.279999997</v>
      </c>
      <c r="G96" s="6">
        <v>6116.52</v>
      </c>
      <c r="H96" s="6">
        <v>26409794.039999995</v>
      </c>
      <c r="I96" s="6">
        <v>5.24</v>
      </c>
      <c r="J96" s="6">
        <v>9770.76</v>
      </c>
      <c r="K96" s="6">
        <f t="shared" si="6"/>
        <v>941459.3399999999</v>
      </c>
      <c r="L96" s="6">
        <f t="shared" si="7"/>
        <v>8268681.340000007</v>
      </c>
      <c r="M96" s="6">
        <f t="shared" si="8"/>
        <v>96.55789390506666</v>
      </c>
      <c r="N96" s="6">
        <f t="shared" si="9"/>
        <v>8268686.580000009</v>
      </c>
      <c r="O96" s="6">
        <f t="shared" si="10"/>
        <v>941464.5800000019</v>
      </c>
      <c r="P96" s="6">
        <f t="shared" si="11"/>
        <v>96.55787474689893</v>
      </c>
    </row>
    <row r="97" spans="1:16" ht="12.75">
      <c r="A97" s="7" t="s">
        <v>307</v>
      </c>
      <c r="B97" s="8" t="s">
        <v>308</v>
      </c>
      <c r="C97" s="9">
        <v>2762293</v>
      </c>
      <c r="D97" s="9">
        <v>751885</v>
      </c>
      <c r="E97" s="9">
        <v>42293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f t="shared" si="6"/>
        <v>42293</v>
      </c>
      <c r="L97" s="9">
        <f t="shared" si="7"/>
        <v>751885</v>
      </c>
      <c r="M97" s="9">
        <f t="shared" si="8"/>
        <v>0</v>
      </c>
      <c r="N97" s="9">
        <f t="shared" si="9"/>
        <v>751885</v>
      </c>
      <c r="O97" s="9">
        <f t="shared" si="10"/>
        <v>42293</v>
      </c>
      <c r="P97" s="9">
        <f t="shared" si="11"/>
        <v>0</v>
      </c>
    </row>
    <row r="98" spans="1:16" ht="38.25">
      <c r="A98" s="7" t="s">
        <v>309</v>
      </c>
      <c r="B98" s="8" t="s">
        <v>310</v>
      </c>
      <c r="C98" s="9">
        <v>0</v>
      </c>
      <c r="D98" s="9">
        <v>64386</v>
      </c>
      <c r="E98" s="9">
        <v>63686</v>
      </c>
      <c r="F98" s="9">
        <v>62593</v>
      </c>
      <c r="G98" s="9">
        <v>0</v>
      </c>
      <c r="H98" s="9">
        <v>62593</v>
      </c>
      <c r="I98" s="9">
        <v>0</v>
      </c>
      <c r="J98" s="9">
        <v>0</v>
      </c>
      <c r="K98" s="9">
        <f t="shared" si="6"/>
        <v>1093</v>
      </c>
      <c r="L98" s="9">
        <f t="shared" si="7"/>
        <v>1793</v>
      </c>
      <c r="M98" s="9">
        <f t="shared" si="8"/>
        <v>98.28376723298685</v>
      </c>
      <c r="N98" s="9">
        <f t="shared" si="9"/>
        <v>1793</v>
      </c>
      <c r="O98" s="9">
        <f t="shared" si="10"/>
        <v>1093</v>
      </c>
      <c r="P98" s="9">
        <f t="shared" si="11"/>
        <v>98.28376723298685</v>
      </c>
    </row>
    <row r="99" spans="1:16" ht="38.25">
      <c r="A99" s="7" t="s">
        <v>311</v>
      </c>
      <c r="B99" s="8" t="s">
        <v>312</v>
      </c>
      <c r="C99" s="9">
        <v>0</v>
      </c>
      <c r="D99" s="9">
        <v>409432</v>
      </c>
      <c r="E99" s="9">
        <v>409432</v>
      </c>
      <c r="F99" s="9">
        <v>344545</v>
      </c>
      <c r="G99" s="9">
        <v>0</v>
      </c>
      <c r="H99" s="9">
        <v>344545</v>
      </c>
      <c r="I99" s="9">
        <v>0</v>
      </c>
      <c r="J99" s="9">
        <v>0</v>
      </c>
      <c r="K99" s="9">
        <f t="shared" si="6"/>
        <v>64887</v>
      </c>
      <c r="L99" s="9">
        <f t="shared" si="7"/>
        <v>64887</v>
      </c>
      <c r="M99" s="9">
        <f t="shared" si="8"/>
        <v>84.15194708767267</v>
      </c>
      <c r="N99" s="9">
        <f t="shared" si="9"/>
        <v>64887</v>
      </c>
      <c r="O99" s="9">
        <f t="shared" si="10"/>
        <v>64887</v>
      </c>
      <c r="P99" s="9">
        <f t="shared" si="11"/>
        <v>84.15194708767267</v>
      </c>
    </row>
    <row r="100" spans="1:16" ht="12.75">
      <c r="A100" s="7" t="s">
        <v>313</v>
      </c>
      <c r="B100" s="8" t="s">
        <v>314</v>
      </c>
      <c r="C100" s="9">
        <v>22489003</v>
      </c>
      <c r="D100" s="9">
        <v>32082527.62</v>
      </c>
      <c r="E100" s="9">
        <v>25676034.619999997</v>
      </c>
      <c r="F100" s="9">
        <v>25266884.62</v>
      </c>
      <c r="G100" s="9">
        <v>0</v>
      </c>
      <c r="H100" s="9">
        <v>25266884.62</v>
      </c>
      <c r="I100" s="9">
        <v>0</v>
      </c>
      <c r="J100" s="9">
        <v>0</v>
      </c>
      <c r="K100" s="9">
        <f t="shared" si="6"/>
        <v>409149.9999999963</v>
      </c>
      <c r="L100" s="9">
        <f t="shared" si="7"/>
        <v>6815643</v>
      </c>
      <c r="M100" s="9">
        <f t="shared" si="8"/>
        <v>98.40649069821204</v>
      </c>
      <c r="N100" s="9">
        <f t="shared" si="9"/>
        <v>6815643</v>
      </c>
      <c r="O100" s="9">
        <f t="shared" si="10"/>
        <v>409149.9999999963</v>
      </c>
      <c r="P100" s="9">
        <f t="shared" si="11"/>
        <v>98.40649069821204</v>
      </c>
    </row>
    <row r="101" spans="1:16" ht="25.5">
      <c r="A101" s="7" t="s">
        <v>315</v>
      </c>
      <c r="B101" s="8" t="s">
        <v>316</v>
      </c>
      <c r="C101" s="9">
        <v>0</v>
      </c>
      <c r="D101" s="9">
        <v>9062</v>
      </c>
      <c r="E101" s="9">
        <v>9062</v>
      </c>
      <c r="F101" s="9">
        <v>9060.7</v>
      </c>
      <c r="G101" s="9">
        <v>0</v>
      </c>
      <c r="H101" s="9">
        <v>9060.7</v>
      </c>
      <c r="I101" s="9">
        <v>0</v>
      </c>
      <c r="J101" s="9">
        <v>0</v>
      </c>
      <c r="K101" s="9">
        <f t="shared" si="6"/>
        <v>1.2999999999992724</v>
      </c>
      <c r="L101" s="9">
        <f t="shared" si="7"/>
        <v>1.2999999999992724</v>
      </c>
      <c r="M101" s="9">
        <f t="shared" si="8"/>
        <v>99.98565438093136</v>
      </c>
      <c r="N101" s="9">
        <f t="shared" si="9"/>
        <v>1.2999999999992724</v>
      </c>
      <c r="O101" s="9">
        <f t="shared" si="10"/>
        <v>1.2999999999992724</v>
      </c>
      <c r="P101" s="9">
        <f t="shared" si="11"/>
        <v>99.98565438093136</v>
      </c>
    </row>
    <row r="102" spans="1:16" ht="12.75">
      <c r="A102" s="7" t="s">
        <v>317</v>
      </c>
      <c r="B102" s="8" t="s">
        <v>276</v>
      </c>
      <c r="C102" s="9">
        <v>602206</v>
      </c>
      <c r="D102" s="9">
        <v>1361188</v>
      </c>
      <c r="E102" s="9">
        <v>1150751</v>
      </c>
      <c r="F102" s="9">
        <v>726715.96</v>
      </c>
      <c r="G102" s="9">
        <v>6116.52</v>
      </c>
      <c r="H102" s="9">
        <v>726710.72</v>
      </c>
      <c r="I102" s="9">
        <v>5.24</v>
      </c>
      <c r="J102" s="9">
        <v>9770.76</v>
      </c>
      <c r="K102" s="9">
        <f t="shared" si="6"/>
        <v>424035.04000000004</v>
      </c>
      <c r="L102" s="9">
        <f t="shared" si="7"/>
        <v>634472.04</v>
      </c>
      <c r="M102" s="9">
        <f t="shared" si="8"/>
        <v>63.15145153034843</v>
      </c>
      <c r="N102" s="9">
        <f t="shared" si="9"/>
        <v>634477.28</v>
      </c>
      <c r="O102" s="9">
        <f t="shared" si="10"/>
        <v>424040.28</v>
      </c>
      <c r="P102" s="9">
        <f t="shared" si="11"/>
        <v>63.15099617554102</v>
      </c>
    </row>
    <row r="103" spans="1:16" ht="12.75">
      <c r="A103" s="4" t="s">
        <v>318</v>
      </c>
      <c r="B103" s="5" t="s">
        <v>319</v>
      </c>
      <c r="C103" s="6">
        <v>323233733</v>
      </c>
      <c r="D103" s="6">
        <v>348411220</v>
      </c>
      <c r="E103" s="6">
        <v>230860110.00000003</v>
      </c>
      <c r="F103" s="6">
        <v>210858824.2100001</v>
      </c>
      <c r="G103" s="6">
        <v>233432.56</v>
      </c>
      <c r="H103" s="6">
        <v>208666617.6500002</v>
      </c>
      <c r="I103" s="6">
        <v>2192206.56</v>
      </c>
      <c r="J103" s="6">
        <v>2666755.32</v>
      </c>
      <c r="K103" s="6">
        <f t="shared" si="6"/>
        <v>20001285.789999932</v>
      </c>
      <c r="L103" s="6">
        <f t="shared" si="7"/>
        <v>137552395.7899999</v>
      </c>
      <c r="M103" s="6">
        <f t="shared" si="8"/>
        <v>91.33618805344936</v>
      </c>
      <c r="N103" s="6">
        <f t="shared" si="9"/>
        <v>139744602.3499998</v>
      </c>
      <c r="O103" s="6">
        <f t="shared" si="10"/>
        <v>22193492.349999815</v>
      </c>
      <c r="P103" s="6">
        <f t="shared" si="11"/>
        <v>90.38660583242388</v>
      </c>
    </row>
    <row r="104" spans="1:12" s="13" customFormat="1" ht="12.75">
      <c r="A104" s="18" t="s">
        <v>18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ht="12.75">
      <c r="L105" s="2" t="s">
        <v>1</v>
      </c>
    </row>
    <row r="106" spans="1:16" s="1" customFormat="1" ht="63.75">
      <c r="A106" s="3" t="s">
        <v>2</v>
      </c>
      <c r="B106" s="3" t="s">
        <v>3</v>
      </c>
      <c r="C106" s="3" t="s">
        <v>4</v>
      </c>
      <c r="D106" s="3" t="s">
        <v>5</v>
      </c>
      <c r="E106" s="3" t="s">
        <v>6</v>
      </c>
      <c r="F106" s="3" t="s">
        <v>7</v>
      </c>
      <c r="G106" s="3" t="s">
        <v>8</v>
      </c>
      <c r="H106" s="3" t="s">
        <v>9</v>
      </c>
      <c r="I106" s="3" t="s">
        <v>10</v>
      </c>
      <c r="J106" s="3" t="s">
        <v>11</v>
      </c>
      <c r="K106" s="3" t="s">
        <v>12</v>
      </c>
      <c r="L106" s="3" t="s">
        <v>13</v>
      </c>
      <c r="M106" s="3" t="s">
        <v>14</v>
      </c>
      <c r="N106" s="3" t="s">
        <v>15</v>
      </c>
      <c r="O106" s="3" t="s">
        <v>16</v>
      </c>
      <c r="P106" s="3" t="s">
        <v>17</v>
      </c>
    </row>
    <row r="107" spans="1:16" ht="12.75">
      <c r="A107" s="4" t="s">
        <v>129</v>
      </c>
      <c r="B107" s="5" t="s">
        <v>130</v>
      </c>
      <c r="C107" s="6">
        <v>403934</v>
      </c>
      <c r="D107" s="6">
        <v>623322</v>
      </c>
      <c r="E107" s="6">
        <v>623322</v>
      </c>
      <c r="F107" s="6">
        <v>255508</v>
      </c>
      <c r="G107" s="6">
        <v>0</v>
      </c>
      <c r="H107" s="6">
        <v>226725.84</v>
      </c>
      <c r="I107" s="6">
        <v>28782.16</v>
      </c>
      <c r="J107" s="6">
        <v>0</v>
      </c>
      <c r="K107" s="6">
        <f aca="true" t="shared" si="12" ref="K107:K147">E107-F107</f>
        <v>367814</v>
      </c>
      <c r="L107" s="6">
        <f aca="true" t="shared" si="13" ref="L107:L147">D107-F107</f>
        <v>367814</v>
      </c>
      <c r="M107" s="6">
        <f aca="true" t="shared" si="14" ref="M107:M147">IF(E107=0,0,(F107/E107)*100)</f>
        <v>40.99133353226743</v>
      </c>
      <c r="N107" s="6">
        <f aca="true" t="shared" si="15" ref="N107:N147">D107-H107</f>
        <v>396596.16000000003</v>
      </c>
      <c r="O107" s="6">
        <f aca="true" t="shared" si="16" ref="O107:O147">E107-H107</f>
        <v>396596.16000000003</v>
      </c>
      <c r="P107" s="6">
        <f aca="true" t="shared" si="17" ref="P107:P147">IF(E107=0,0,(H107/E107)*100)</f>
        <v>36.37379075341477</v>
      </c>
    </row>
    <row r="108" spans="1:16" ht="12.75">
      <c r="A108" s="7" t="s">
        <v>131</v>
      </c>
      <c r="B108" s="8" t="s">
        <v>132</v>
      </c>
      <c r="C108" s="9">
        <v>403934</v>
      </c>
      <c r="D108" s="9">
        <v>623322</v>
      </c>
      <c r="E108" s="9">
        <v>623322</v>
      </c>
      <c r="F108" s="9">
        <v>255508</v>
      </c>
      <c r="G108" s="9">
        <v>0</v>
      </c>
      <c r="H108" s="9">
        <v>226725.84</v>
      </c>
      <c r="I108" s="9">
        <v>28782.16</v>
      </c>
      <c r="J108" s="9">
        <v>0</v>
      </c>
      <c r="K108" s="9">
        <f t="shared" si="12"/>
        <v>367814</v>
      </c>
      <c r="L108" s="9">
        <f t="shared" si="13"/>
        <v>367814</v>
      </c>
      <c r="M108" s="9">
        <f t="shared" si="14"/>
        <v>40.99133353226743</v>
      </c>
      <c r="N108" s="9">
        <f t="shared" si="15"/>
        <v>396596.16000000003</v>
      </c>
      <c r="O108" s="9">
        <f t="shared" si="16"/>
        <v>396596.16000000003</v>
      </c>
      <c r="P108" s="9">
        <f t="shared" si="17"/>
        <v>36.37379075341477</v>
      </c>
    </row>
    <row r="109" spans="1:16" ht="12.75">
      <c r="A109" s="4" t="s">
        <v>137</v>
      </c>
      <c r="B109" s="5" t="s">
        <v>138</v>
      </c>
      <c r="C109" s="6">
        <v>8386415</v>
      </c>
      <c r="D109" s="6">
        <v>21212929</v>
      </c>
      <c r="E109" s="6">
        <v>16788600</v>
      </c>
      <c r="F109" s="6">
        <v>10498121.380000003</v>
      </c>
      <c r="G109" s="6">
        <v>0</v>
      </c>
      <c r="H109" s="6">
        <v>10127895.950000001</v>
      </c>
      <c r="I109" s="6">
        <v>370225.43</v>
      </c>
      <c r="J109" s="6">
        <v>0</v>
      </c>
      <c r="K109" s="6">
        <f t="shared" si="12"/>
        <v>6290478.619999997</v>
      </c>
      <c r="L109" s="6">
        <f t="shared" si="13"/>
        <v>10714807.619999997</v>
      </c>
      <c r="M109" s="6">
        <f t="shared" si="14"/>
        <v>62.531249657505704</v>
      </c>
      <c r="N109" s="6">
        <f t="shared" si="15"/>
        <v>11085033.049999999</v>
      </c>
      <c r="O109" s="6">
        <f t="shared" si="16"/>
        <v>6660704.049999999</v>
      </c>
      <c r="P109" s="6">
        <f t="shared" si="17"/>
        <v>60.32603046114626</v>
      </c>
    </row>
    <row r="110" spans="1:16" ht="12.75">
      <c r="A110" s="7" t="s">
        <v>139</v>
      </c>
      <c r="B110" s="8" t="s">
        <v>140</v>
      </c>
      <c r="C110" s="9">
        <v>392484</v>
      </c>
      <c r="D110" s="9">
        <v>5345048</v>
      </c>
      <c r="E110" s="9">
        <v>5212364</v>
      </c>
      <c r="F110" s="9">
        <v>2218232.85</v>
      </c>
      <c r="G110" s="9">
        <v>0</v>
      </c>
      <c r="H110" s="9">
        <v>2203317.85</v>
      </c>
      <c r="I110" s="9">
        <v>14915</v>
      </c>
      <c r="J110" s="9">
        <v>0</v>
      </c>
      <c r="K110" s="9">
        <f t="shared" si="12"/>
        <v>2994131.15</v>
      </c>
      <c r="L110" s="9">
        <f t="shared" si="13"/>
        <v>3126815.15</v>
      </c>
      <c r="M110" s="9">
        <f t="shared" si="14"/>
        <v>42.557136262931756</v>
      </c>
      <c r="N110" s="9">
        <f t="shared" si="15"/>
        <v>3141730.15</v>
      </c>
      <c r="O110" s="9">
        <f t="shared" si="16"/>
        <v>3009046.15</v>
      </c>
      <c r="P110" s="9">
        <f t="shared" si="17"/>
        <v>42.27098970831661</v>
      </c>
    </row>
    <row r="111" spans="1:16" ht="38.25">
      <c r="A111" s="7" t="s">
        <v>141</v>
      </c>
      <c r="B111" s="8" t="s">
        <v>142</v>
      </c>
      <c r="C111" s="9">
        <v>7993931</v>
      </c>
      <c r="D111" s="9">
        <v>15783027</v>
      </c>
      <c r="E111" s="9">
        <v>11491382</v>
      </c>
      <c r="F111" s="9">
        <v>8207053.4799999995</v>
      </c>
      <c r="G111" s="9">
        <v>0</v>
      </c>
      <c r="H111" s="9">
        <v>7851743.05</v>
      </c>
      <c r="I111" s="9">
        <v>355310.43</v>
      </c>
      <c r="J111" s="9">
        <v>0</v>
      </c>
      <c r="K111" s="9">
        <f t="shared" si="12"/>
        <v>3284328.5200000005</v>
      </c>
      <c r="L111" s="9">
        <f t="shared" si="13"/>
        <v>7575973.5200000005</v>
      </c>
      <c r="M111" s="9">
        <f t="shared" si="14"/>
        <v>71.4192033647476</v>
      </c>
      <c r="N111" s="9">
        <f t="shared" si="15"/>
        <v>7931283.95</v>
      </c>
      <c r="O111" s="9">
        <f t="shared" si="16"/>
        <v>3639638.95</v>
      </c>
      <c r="P111" s="9">
        <f t="shared" si="17"/>
        <v>68.32723035401659</v>
      </c>
    </row>
    <row r="112" spans="1:16" ht="12.75">
      <c r="A112" s="7" t="s">
        <v>143</v>
      </c>
      <c r="B112" s="8" t="s">
        <v>144</v>
      </c>
      <c r="C112" s="9">
        <v>0</v>
      </c>
      <c r="D112" s="9">
        <v>30408</v>
      </c>
      <c r="E112" s="9">
        <v>30408</v>
      </c>
      <c r="F112" s="9">
        <v>24018</v>
      </c>
      <c r="G112" s="9">
        <v>0</v>
      </c>
      <c r="H112" s="9">
        <v>24018</v>
      </c>
      <c r="I112" s="9">
        <v>0</v>
      </c>
      <c r="J112" s="9">
        <v>0</v>
      </c>
      <c r="K112" s="9">
        <f t="shared" si="12"/>
        <v>6390</v>
      </c>
      <c r="L112" s="9">
        <f t="shared" si="13"/>
        <v>6390</v>
      </c>
      <c r="M112" s="9">
        <f t="shared" si="14"/>
        <v>78.98579321231254</v>
      </c>
      <c r="N112" s="9">
        <f t="shared" si="15"/>
        <v>6390</v>
      </c>
      <c r="O112" s="9">
        <f t="shared" si="16"/>
        <v>6390</v>
      </c>
      <c r="P112" s="9">
        <f t="shared" si="17"/>
        <v>78.98579321231254</v>
      </c>
    </row>
    <row r="113" spans="1:16" ht="12.75">
      <c r="A113" s="7" t="s">
        <v>157</v>
      </c>
      <c r="B113" s="8" t="s">
        <v>158</v>
      </c>
      <c r="C113" s="9">
        <v>0</v>
      </c>
      <c r="D113" s="9">
        <v>54446</v>
      </c>
      <c r="E113" s="9">
        <v>54446</v>
      </c>
      <c r="F113" s="9">
        <v>48817.05</v>
      </c>
      <c r="G113" s="9">
        <v>0</v>
      </c>
      <c r="H113" s="9">
        <v>48817.05</v>
      </c>
      <c r="I113" s="9">
        <v>0</v>
      </c>
      <c r="J113" s="9">
        <v>0</v>
      </c>
      <c r="K113" s="9">
        <f t="shared" si="12"/>
        <v>5628.949999999997</v>
      </c>
      <c r="L113" s="9">
        <f t="shared" si="13"/>
        <v>5628.949999999997</v>
      </c>
      <c r="M113" s="9">
        <f t="shared" si="14"/>
        <v>89.6614076332513</v>
      </c>
      <c r="N113" s="9">
        <f t="shared" si="15"/>
        <v>5628.949999999997</v>
      </c>
      <c r="O113" s="9">
        <f t="shared" si="16"/>
        <v>5628.949999999997</v>
      </c>
      <c r="P113" s="9">
        <f t="shared" si="17"/>
        <v>89.6614076332513</v>
      </c>
    </row>
    <row r="114" spans="1:16" ht="12.75">
      <c r="A114" s="4" t="s">
        <v>159</v>
      </c>
      <c r="B114" s="5" t="s">
        <v>160</v>
      </c>
      <c r="C114" s="6">
        <v>1207168</v>
      </c>
      <c r="D114" s="6">
        <v>1957168</v>
      </c>
      <c r="E114" s="6">
        <v>1696394</v>
      </c>
      <c r="F114" s="6">
        <v>790604.64</v>
      </c>
      <c r="G114" s="6">
        <v>0</v>
      </c>
      <c r="H114" s="6">
        <v>589686.03</v>
      </c>
      <c r="I114" s="6">
        <v>200918.61</v>
      </c>
      <c r="J114" s="6">
        <v>0</v>
      </c>
      <c r="K114" s="6">
        <f t="shared" si="12"/>
        <v>905789.36</v>
      </c>
      <c r="L114" s="6">
        <f t="shared" si="13"/>
        <v>1166563.3599999999</v>
      </c>
      <c r="M114" s="6">
        <f t="shared" si="14"/>
        <v>46.60501275057564</v>
      </c>
      <c r="N114" s="6">
        <f t="shared" si="15"/>
        <v>1367481.97</v>
      </c>
      <c r="O114" s="6">
        <f t="shared" si="16"/>
        <v>1106707.97</v>
      </c>
      <c r="P114" s="6">
        <f t="shared" si="17"/>
        <v>34.761148058764654</v>
      </c>
    </row>
    <row r="115" spans="1:16" ht="12.75">
      <c r="A115" s="7" t="s">
        <v>161</v>
      </c>
      <c r="B115" s="8" t="s">
        <v>162</v>
      </c>
      <c r="C115" s="9">
        <v>907168</v>
      </c>
      <c r="D115" s="9">
        <v>1457168</v>
      </c>
      <c r="E115" s="9">
        <v>1396394</v>
      </c>
      <c r="F115" s="9">
        <v>490604.64</v>
      </c>
      <c r="G115" s="9">
        <v>0</v>
      </c>
      <c r="H115" s="9">
        <v>490604.33</v>
      </c>
      <c r="I115" s="9">
        <v>0.31</v>
      </c>
      <c r="J115" s="9">
        <v>0</v>
      </c>
      <c r="K115" s="9">
        <f t="shared" si="12"/>
        <v>905789.36</v>
      </c>
      <c r="L115" s="9">
        <f t="shared" si="13"/>
        <v>966563.36</v>
      </c>
      <c r="M115" s="9">
        <f t="shared" si="14"/>
        <v>35.13368290038485</v>
      </c>
      <c r="N115" s="9">
        <f t="shared" si="15"/>
        <v>966563.6699999999</v>
      </c>
      <c r="O115" s="9">
        <f t="shared" si="16"/>
        <v>905789.6699999999</v>
      </c>
      <c r="P115" s="9">
        <f t="shared" si="17"/>
        <v>35.13366070034675</v>
      </c>
    </row>
    <row r="116" spans="1:16" ht="25.5">
      <c r="A116" s="7" t="s">
        <v>163</v>
      </c>
      <c r="B116" s="8" t="s">
        <v>164</v>
      </c>
      <c r="C116" s="9">
        <v>300000</v>
      </c>
      <c r="D116" s="9">
        <v>500000</v>
      </c>
      <c r="E116" s="9">
        <v>300000</v>
      </c>
      <c r="F116" s="9">
        <v>300000</v>
      </c>
      <c r="G116" s="9">
        <v>0</v>
      </c>
      <c r="H116" s="9">
        <v>99081.7</v>
      </c>
      <c r="I116" s="9">
        <v>200918.3</v>
      </c>
      <c r="J116" s="9">
        <v>0</v>
      </c>
      <c r="K116" s="9">
        <f t="shared" si="12"/>
        <v>0</v>
      </c>
      <c r="L116" s="9">
        <f t="shared" si="13"/>
        <v>200000</v>
      </c>
      <c r="M116" s="9">
        <f t="shared" si="14"/>
        <v>100</v>
      </c>
      <c r="N116" s="9">
        <f t="shared" si="15"/>
        <v>400918.3</v>
      </c>
      <c r="O116" s="9">
        <f t="shared" si="16"/>
        <v>200918.3</v>
      </c>
      <c r="P116" s="9">
        <f t="shared" si="17"/>
        <v>33.027233333333335</v>
      </c>
    </row>
    <row r="117" spans="1:16" ht="12.75">
      <c r="A117" s="4" t="s">
        <v>241</v>
      </c>
      <c r="B117" s="5" t="s">
        <v>242</v>
      </c>
      <c r="C117" s="6">
        <v>10280</v>
      </c>
      <c r="D117" s="6">
        <v>2866278</v>
      </c>
      <c r="E117" s="6">
        <v>2864398</v>
      </c>
      <c r="F117" s="6">
        <v>1565249.28</v>
      </c>
      <c r="G117" s="6">
        <v>0</v>
      </c>
      <c r="H117" s="6">
        <v>1565249.28</v>
      </c>
      <c r="I117" s="6">
        <v>0</v>
      </c>
      <c r="J117" s="6">
        <v>0</v>
      </c>
      <c r="K117" s="6">
        <f t="shared" si="12"/>
        <v>1299148.72</v>
      </c>
      <c r="L117" s="6">
        <f t="shared" si="13"/>
        <v>1301028.72</v>
      </c>
      <c r="M117" s="6">
        <f t="shared" si="14"/>
        <v>54.64496484077981</v>
      </c>
      <c r="N117" s="6">
        <f t="shared" si="15"/>
        <v>1301028.72</v>
      </c>
      <c r="O117" s="6">
        <f t="shared" si="16"/>
        <v>1299148.72</v>
      </c>
      <c r="P117" s="6">
        <f t="shared" si="17"/>
        <v>54.64496484077981</v>
      </c>
    </row>
    <row r="118" spans="1:16" ht="25.5">
      <c r="A118" s="7" t="s">
        <v>320</v>
      </c>
      <c r="B118" s="8" t="s">
        <v>321</v>
      </c>
      <c r="C118" s="9">
        <v>10280</v>
      </c>
      <c r="D118" s="9">
        <v>1471958</v>
      </c>
      <c r="E118" s="9">
        <v>1470078</v>
      </c>
      <c r="F118" s="9">
        <v>669181.91</v>
      </c>
      <c r="G118" s="9">
        <v>0</v>
      </c>
      <c r="H118" s="9">
        <v>669181.91</v>
      </c>
      <c r="I118" s="9">
        <v>0</v>
      </c>
      <c r="J118" s="9">
        <v>0</v>
      </c>
      <c r="K118" s="9">
        <f t="shared" si="12"/>
        <v>800896.09</v>
      </c>
      <c r="L118" s="9">
        <f t="shared" si="13"/>
        <v>802776.09</v>
      </c>
      <c r="M118" s="9">
        <f t="shared" si="14"/>
        <v>45.52016355594738</v>
      </c>
      <c r="N118" s="9">
        <f t="shared" si="15"/>
        <v>802776.09</v>
      </c>
      <c r="O118" s="9">
        <f t="shared" si="16"/>
        <v>800896.09</v>
      </c>
      <c r="P118" s="9">
        <f t="shared" si="17"/>
        <v>45.52016355594738</v>
      </c>
    </row>
    <row r="119" spans="1:16" ht="12.75">
      <c r="A119" s="7" t="s">
        <v>245</v>
      </c>
      <c r="B119" s="8" t="s">
        <v>246</v>
      </c>
      <c r="C119" s="9">
        <v>0</v>
      </c>
      <c r="D119" s="9">
        <v>774690</v>
      </c>
      <c r="E119" s="9">
        <v>774690</v>
      </c>
      <c r="F119" s="9">
        <v>276437.37</v>
      </c>
      <c r="G119" s="9">
        <v>0</v>
      </c>
      <c r="H119" s="9">
        <v>276437.37</v>
      </c>
      <c r="I119" s="9">
        <v>0</v>
      </c>
      <c r="J119" s="9">
        <v>0</v>
      </c>
      <c r="K119" s="9">
        <f t="shared" si="12"/>
        <v>498252.63</v>
      </c>
      <c r="L119" s="9">
        <f t="shared" si="13"/>
        <v>498252.63</v>
      </c>
      <c r="M119" s="9">
        <f t="shared" si="14"/>
        <v>35.68361150911978</v>
      </c>
      <c r="N119" s="9">
        <f t="shared" si="15"/>
        <v>498252.63</v>
      </c>
      <c r="O119" s="9">
        <f t="shared" si="16"/>
        <v>498252.63</v>
      </c>
      <c r="P119" s="9">
        <f t="shared" si="17"/>
        <v>35.68361150911978</v>
      </c>
    </row>
    <row r="120" spans="1:16" ht="38.25">
      <c r="A120" s="7" t="s">
        <v>247</v>
      </c>
      <c r="B120" s="8" t="s">
        <v>248</v>
      </c>
      <c r="C120" s="9">
        <v>0</v>
      </c>
      <c r="D120" s="9">
        <v>619630</v>
      </c>
      <c r="E120" s="9">
        <v>619630</v>
      </c>
      <c r="F120" s="9">
        <v>619630</v>
      </c>
      <c r="G120" s="9">
        <v>0</v>
      </c>
      <c r="H120" s="9">
        <v>619630</v>
      </c>
      <c r="I120" s="9">
        <v>0</v>
      </c>
      <c r="J120" s="9">
        <v>0</v>
      </c>
      <c r="K120" s="9">
        <f t="shared" si="12"/>
        <v>0</v>
      </c>
      <c r="L120" s="9">
        <f t="shared" si="13"/>
        <v>0</v>
      </c>
      <c r="M120" s="9">
        <f t="shared" si="14"/>
        <v>100</v>
      </c>
      <c r="N120" s="9">
        <f t="shared" si="15"/>
        <v>0</v>
      </c>
      <c r="O120" s="9">
        <f t="shared" si="16"/>
        <v>0</v>
      </c>
      <c r="P120" s="9">
        <f t="shared" si="17"/>
        <v>100</v>
      </c>
    </row>
    <row r="121" spans="1:16" ht="12.75">
      <c r="A121" s="4" t="s">
        <v>251</v>
      </c>
      <c r="B121" s="5" t="s">
        <v>252</v>
      </c>
      <c r="C121" s="6">
        <v>3111662</v>
      </c>
      <c r="D121" s="6">
        <v>6838206</v>
      </c>
      <c r="E121" s="6">
        <v>5860725</v>
      </c>
      <c r="F121" s="6">
        <v>3518159.13</v>
      </c>
      <c r="G121" s="6">
        <v>0</v>
      </c>
      <c r="H121" s="6">
        <v>3499512.77</v>
      </c>
      <c r="I121" s="6">
        <v>18646.36</v>
      </c>
      <c r="J121" s="6">
        <v>0</v>
      </c>
      <c r="K121" s="6">
        <f t="shared" si="12"/>
        <v>2342565.87</v>
      </c>
      <c r="L121" s="6">
        <f t="shared" si="13"/>
        <v>3320046.87</v>
      </c>
      <c r="M121" s="6">
        <f t="shared" si="14"/>
        <v>60.029418374006625</v>
      </c>
      <c r="N121" s="6">
        <f t="shared" si="15"/>
        <v>3338693.23</v>
      </c>
      <c r="O121" s="6">
        <f t="shared" si="16"/>
        <v>2361212.23</v>
      </c>
      <c r="P121" s="6">
        <f t="shared" si="17"/>
        <v>59.71126046692176</v>
      </c>
    </row>
    <row r="122" spans="1:16" ht="12.75">
      <c r="A122" s="7" t="s">
        <v>253</v>
      </c>
      <c r="B122" s="8" t="s">
        <v>254</v>
      </c>
      <c r="C122" s="9">
        <v>450000</v>
      </c>
      <c r="D122" s="9">
        <v>440000</v>
      </c>
      <c r="E122" s="9">
        <v>319500</v>
      </c>
      <c r="F122" s="9">
        <v>319324.7</v>
      </c>
      <c r="G122" s="9">
        <v>0</v>
      </c>
      <c r="H122" s="9">
        <v>318483.63</v>
      </c>
      <c r="I122" s="9">
        <v>841.07</v>
      </c>
      <c r="J122" s="9">
        <v>0</v>
      </c>
      <c r="K122" s="9">
        <f t="shared" si="12"/>
        <v>175.29999999998836</v>
      </c>
      <c r="L122" s="9">
        <f t="shared" si="13"/>
        <v>120675.29999999999</v>
      </c>
      <c r="M122" s="9">
        <f t="shared" si="14"/>
        <v>99.94513302034429</v>
      </c>
      <c r="N122" s="9">
        <f t="shared" si="15"/>
        <v>121516.37</v>
      </c>
      <c r="O122" s="9">
        <f t="shared" si="16"/>
        <v>1016.3699999999953</v>
      </c>
      <c r="P122" s="9">
        <f t="shared" si="17"/>
        <v>99.68188732394367</v>
      </c>
    </row>
    <row r="123" spans="1:16" ht="12.75">
      <c r="A123" s="7" t="s">
        <v>255</v>
      </c>
      <c r="B123" s="8" t="s">
        <v>256</v>
      </c>
      <c r="C123" s="9">
        <v>310000</v>
      </c>
      <c r="D123" s="9">
        <v>294892</v>
      </c>
      <c r="E123" s="9">
        <v>174892</v>
      </c>
      <c r="F123" s="9">
        <v>88491.67</v>
      </c>
      <c r="G123" s="9">
        <v>0</v>
      </c>
      <c r="H123" s="9">
        <v>88491.67</v>
      </c>
      <c r="I123" s="9">
        <v>0</v>
      </c>
      <c r="J123" s="9">
        <v>0</v>
      </c>
      <c r="K123" s="9">
        <f t="shared" si="12"/>
        <v>86400.33</v>
      </c>
      <c r="L123" s="9">
        <f t="shared" si="13"/>
        <v>206400.33000000002</v>
      </c>
      <c r="M123" s="9">
        <f t="shared" si="14"/>
        <v>50.5978947007296</v>
      </c>
      <c r="N123" s="9">
        <f t="shared" si="15"/>
        <v>206400.33000000002</v>
      </c>
      <c r="O123" s="9">
        <f t="shared" si="16"/>
        <v>86400.33</v>
      </c>
      <c r="P123" s="9">
        <f t="shared" si="17"/>
        <v>50.5978947007296</v>
      </c>
    </row>
    <row r="124" spans="1:16" ht="25.5">
      <c r="A124" s="7" t="s">
        <v>257</v>
      </c>
      <c r="B124" s="8" t="s">
        <v>258</v>
      </c>
      <c r="C124" s="9">
        <v>1981662</v>
      </c>
      <c r="D124" s="9">
        <v>5748314</v>
      </c>
      <c r="E124" s="9">
        <v>5176333</v>
      </c>
      <c r="F124" s="9">
        <v>3017472.72</v>
      </c>
      <c r="G124" s="9">
        <v>0</v>
      </c>
      <c r="H124" s="9">
        <v>3004414.43</v>
      </c>
      <c r="I124" s="9">
        <v>13058.29</v>
      </c>
      <c r="J124" s="9">
        <v>0</v>
      </c>
      <c r="K124" s="9">
        <f t="shared" si="12"/>
        <v>2158860.28</v>
      </c>
      <c r="L124" s="9">
        <f t="shared" si="13"/>
        <v>2730841.28</v>
      </c>
      <c r="M124" s="9">
        <f t="shared" si="14"/>
        <v>58.29363605471287</v>
      </c>
      <c r="N124" s="9">
        <f t="shared" si="15"/>
        <v>2743899.57</v>
      </c>
      <c r="O124" s="9">
        <f t="shared" si="16"/>
        <v>2171918.57</v>
      </c>
      <c r="P124" s="9">
        <f t="shared" si="17"/>
        <v>58.041366929059635</v>
      </c>
    </row>
    <row r="125" spans="1:16" ht="12.75">
      <c r="A125" s="7" t="s">
        <v>259</v>
      </c>
      <c r="B125" s="8" t="s">
        <v>260</v>
      </c>
      <c r="C125" s="9">
        <v>360000</v>
      </c>
      <c r="D125" s="9">
        <v>345000</v>
      </c>
      <c r="E125" s="9">
        <v>180000</v>
      </c>
      <c r="F125" s="9">
        <v>92870.04</v>
      </c>
      <c r="G125" s="9">
        <v>0</v>
      </c>
      <c r="H125" s="9">
        <v>88123.04</v>
      </c>
      <c r="I125" s="9">
        <v>4747</v>
      </c>
      <c r="J125" s="9">
        <v>0</v>
      </c>
      <c r="K125" s="9">
        <f t="shared" si="12"/>
        <v>87129.96</v>
      </c>
      <c r="L125" s="9">
        <f t="shared" si="13"/>
        <v>252129.96000000002</v>
      </c>
      <c r="M125" s="9">
        <f t="shared" si="14"/>
        <v>51.59446666666666</v>
      </c>
      <c r="N125" s="9">
        <f t="shared" si="15"/>
        <v>256876.96000000002</v>
      </c>
      <c r="O125" s="9">
        <f t="shared" si="16"/>
        <v>91876.96</v>
      </c>
      <c r="P125" s="9">
        <f t="shared" si="17"/>
        <v>48.95724444444444</v>
      </c>
    </row>
    <row r="126" spans="1:16" ht="12.75">
      <c r="A126" s="7" t="s">
        <v>261</v>
      </c>
      <c r="B126" s="8" t="s">
        <v>262</v>
      </c>
      <c r="C126" s="9">
        <v>10000</v>
      </c>
      <c r="D126" s="9">
        <v>10000</v>
      </c>
      <c r="E126" s="9">
        <v>10000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f t="shared" si="12"/>
        <v>10000</v>
      </c>
      <c r="L126" s="9">
        <f t="shared" si="13"/>
        <v>10000</v>
      </c>
      <c r="M126" s="9">
        <f t="shared" si="14"/>
        <v>0</v>
      </c>
      <c r="N126" s="9">
        <f t="shared" si="15"/>
        <v>10000</v>
      </c>
      <c r="O126" s="9">
        <f t="shared" si="16"/>
        <v>10000</v>
      </c>
      <c r="P126" s="9">
        <f t="shared" si="17"/>
        <v>0</v>
      </c>
    </row>
    <row r="127" spans="1:16" ht="12.75">
      <c r="A127" s="4" t="s">
        <v>281</v>
      </c>
      <c r="B127" s="5" t="s">
        <v>282</v>
      </c>
      <c r="C127" s="6">
        <v>2170268</v>
      </c>
      <c r="D127" s="6">
        <v>10857045</v>
      </c>
      <c r="E127" s="6">
        <v>9970298</v>
      </c>
      <c r="F127" s="6">
        <v>6076979.809999998</v>
      </c>
      <c r="G127" s="6">
        <v>0</v>
      </c>
      <c r="H127" s="6">
        <v>5912040.599999999</v>
      </c>
      <c r="I127" s="6">
        <v>164939.21</v>
      </c>
      <c r="J127" s="6">
        <v>0</v>
      </c>
      <c r="K127" s="6">
        <f t="shared" si="12"/>
        <v>3893318.1900000023</v>
      </c>
      <c r="L127" s="6">
        <f t="shared" si="13"/>
        <v>4780065.190000002</v>
      </c>
      <c r="M127" s="6">
        <f t="shared" si="14"/>
        <v>60.950834267942625</v>
      </c>
      <c r="N127" s="6">
        <f t="shared" si="15"/>
        <v>4945004.400000001</v>
      </c>
      <c r="O127" s="6">
        <f t="shared" si="16"/>
        <v>4058257.4000000013</v>
      </c>
      <c r="P127" s="6">
        <f t="shared" si="17"/>
        <v>59.296528549096514</v>
      </c>
    </row>
    <row r="128" spans="1:16" ht="12.75">
      <c r="A128" s="7" t="s">
        <v>322</v>
      </c>
      <c r="B128" s="8" t="s">
        <v>323</v>
      </c>
      <c r="C128" s="9">
        <v>2140548</v>
      </c>
      <c r="D128" s="9">
        <v>9261955</v>
      </c>
      <c r="E128" s="9">
        <v>8386928</v>
      </c>
      <c r="F128" s="9">
        <v>5353157.28</v>
      </c>
      <c r="G128" s="9">
        <v>0</v>
      </c>
      <c r="H128" s="9">
        <v>5188218.07</v>
      </c>
      <c r="I128" s="9">
        <v>164939.21</v>
      </c>
      <c r="J128" s="9">
        <v>0</v>
      </c>
      <c r="K128" s="9">
        <f t="shared" si="12"/>
        <v>3033770.7199999997</v>
      </c>
      <c r="L128" s="9">
        <f t="shared" si="13"/>
        <v>3908797.7199999997</v>
      </c>
      <c r="M128" s="9">
        <f t="shared" si="14"/>
        <v>63.827390434256735</v>
      </c>
      <c r="N128" s="9">
        <f t="shared" si="15"/>
        <v>4073736.9299999997</v>
      </c>
      <c r="O128" s="9">
        <f t="shared" si="16"/>
        <v>3198709.9299999997</v>
      </c>
      <c r="P128" s="9">
        <f t="shared" si="17"/>
        <v>61.8607679713001</v>
      </c>
    </row>
    <row r="129" spans="1:16" ht="25.5">
      <c r="A129" s="7" t="s">
        <v>283</v>
      </c>
      <c r="B129" s="8" t="s">
        <v>284</v>
      </c>
      <c r="C129" s="9">
        <v>29720</v>
      </c>
      <c r="D129" s="9">
        <v>1595090</v>
      </c>
      <c r="E129" s="9">
        <v>1583370</v>
      </c>
      <c r="F129" s="9">
        <v>723822.53</v>
      </c>
      <c r="G129" s="9">
        <v>0</v>
      </c>
      <c r="H129" s="9">
        <v>723822.53</v>
      </c>
      <c r="I129" s="9">
        <v>0</v>
      </c>
      <c r="J129" s="9">
        <v>0</v>
      </c>
      <c r="K129" s="9">
        <f t="shared" si="12"/>
        <v>859547.47</v>
      </c>
      <c r="L129" s="9">
        <f t="shared" si="13"/>
        <v>871267.47</v>
      </c>
      <c r="M129" s="9">
        <f t="shared" si="14"/>
        <v>45.71404851677119</v>
      </c>
      <c r="N129" s="9">
        <f t="shared" si="15"/>
        <v>871267.47</v>
      </c>
      <c r="O129" s="9">
        <f t="shared" si="16"/>
        <v>859547.47</v>
      </c>
      <c r="P129" s="9">
        <f t="shared" si="17"/>
        <v>45.71404851677119</v>
      </c>
    </row>
    <row r="130" spans="1:16" ht="25.5">
      <c r="A130" s="4" t="s">
        <v>285</v>
      </c>
      <c r="B130" s="5" t="s">
        <v>286</v>
      </c>
      <c r="C130" s="6">
        <v>150000</v>
      </c>
      <c r="D130" s="6">
        <v>655150</v>
      </c>
      <c r="E130" s="6">
        <v>593150</v>
      </c>
      <c r="F130" s="6">
        <v>86000</v>
      </c>
      <c r="G130" s="6">
        <v>0</v>
      </c>
      <c r="H130" s="6">
        <v>86000</v>
      </c>
      <c r="I130" s="6">
        <v>0</v>
      </c>
      <c r="J130" s="6">
        <v>0</v>
      </c>
      <c r="K130" s="6">
        <f t="shared" si="12"/>
        <v>507150</v>
      </c>
      <c r="L130" s="6">
        <f t="shared" si="13"/>
        <v>569150</v>
      </c>
      <c r="M130" s="6">
        <f t="shared" si="14"/>
        <v>14.498862007923796</v>
      </c>
      <c r="N130" s="6">
        <f t="shared" si="15"/>
        <v>569150</v>
      </c>
      <c r="O130" s="6">
        <f t="shared" si="16"/>
        <v>507150</v>
      </c>
      <c r="P130" s="6">
        <f t="shared" si="17"/>
        <v>14.498862007923796</v>
      </c>
    </row>
    <row r="131" spans="1:16" ht="12.75">
      <c r="A131" s="7" t="s">
        <v>287</v>
      </c>
      <c r="B131" s="8" t="s">
        <v>288</v>
      </c>
      <c r="C131" s="9">
        <v>120000</v>
      </c>
      <c r="D131" s="9">
        <v>625150</v>
      </c>
      <c r="E131" s="9">
        <v>563150</v>
      </c>
      <c r="F131" s="9">
        <v>86000</v>
      </c>
      <c r="G131" s="9">
        <v>0</v>
      </c>
      <c r="H131" s="9">
        <v>86000</v>
      </c>
      <c r="I131" s="9">
        <v>0</v>
      </c>
      <c r="J131" s="9">
        <v>0</v>
      </c>
      <c r="K131" s="9">
        <f t="shared" si="12"/>
        <v>477150</v>
      </c>
      <c r="L131" s="9">
        <f t="shared" si="13"/>
        <v>539150</v>
      </c>
      <c r="M131" s="9">
        <f t="shared" si="14"/>
        <v>15.271242120216638</v>
      </c>
      <c r="N131" s="9">
        <f t="shared" si="15"/>
        <v>539150</v>
      </c>
      <c r="O131" s="9">
        <f t="shared" si="16"/>
        <v>477150</v>
      </c>
      <c r="P131" s="9">
        <f t="shared" si="17"/>
        <v>15.271242120216638</v>
      </c>
    </row>
    <row r="132" spans="1:16" ht="25.5">
      <c r="A132" s="7" t="s">
        <v>324</v>
      </c>
      <c r="B132" s="8" t="s">
        <v>325</v>
      </c>
      <c r="C132" s="9">
        <v>30000</v>
      </c>
      <c r="D132" s="9">
        <v>30000</v>
      </c>
      <c r="E132" s="9">
        <v>30000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f t="shared" si="12"/>
        <v>30000</v>
      </c>
      <c r="L132" s="9">
        <f t="shared" si="13"/>
        <v>30000</v>
      </c>
      <c r="M132" s="9">
        <f t="shared" si="14"/>
        <v>0</v>
      </c>
      <c r="N132" s="9">
        <f t="shared" si="15"/>
        <v>30000</v>
      </c>
      <c r="O132" s="9">
        <f t="shared" si="16"/>
        <v>30000</v>
      </c>
      <c r="P132" s="9">
        <f t="shared" si="17"/>
        <v>0</v>
      </c>
    </row>
    <row r="133" spans="1:16" ht="25.5">
      <c r="A133" s="4" t="s">
        <v>289</v>
      </c>
      <c r="B133" s="5" t="s">
        <v>290</v>
      </c>
      <c r="C133" s="6">
        <v>1937337</v>
      </c>
      <c r="D133" s="6">
        <v>13660216</v>
      </c>
      <c r="E133" s="6">
        <v>13200611</v>
      </c>
      <c r="F133" s="6">
        <v>10093170.45</v>
      </c>
      <c r="G133" s="6">
        <v>0</v>
      </c>
      <c r="H133" s="6">
        <v>9935165.27</v>
      </c>
      <c r="I133" s="6">
        <v>158005.18</v>
      </c>
      <c r="J133" s="6">
        <v>0</v>
      </c>
      <c r="K133" s="6">
        <f t="shared" si="12"/>
        <v>3107440.5500000007</v>
      </c>
      <c r="L133" s="6">
        <f t="shared" si="13"/>
        <v>3567045.5500000007</v>
      </c>
      <c r="M133" s="6">
        <f t="shared" si="14"/>
        <v>76.45987333465094</v>
      </c>
      <c r="N133" s="6">
        <f t="shared" si="15"/>
        <v>3725050.7300000004</v>
      </c>
      <c r="O133" s="6">
        <f t="shared" si="16"/>
        <v>3265445.7300000004</v>
      </c>
      <c r="P133" s="6">
        <f t="shared" si="17"/>
        <v>75.26291979969714</v>
      </c>
    </row>
    <row r="134" spans="1:16" ht="38.25">
      <c r="A134" s="7" t="s">
        <v>295</v>
      </c>
      <c r="B134" s="8" t="s">
        <v>296</v>
      </c>
      <c r="C134" s="9">
        <v>1937337</v>
      </c>
      <c r="D134" s="9">
        <v>13660216</v>
      </c>
      <c r="E134" s="9">
        <v>13200611</v>
      </c>
      <c r="F134" s="9">
        <v>10093170.45</v>
      </c>
      <c r="G134" s="9">
        <v>0</v>
      </c>
      <c r="H134" s="9">
        <v>9935165.27</v>
      </c>
      <c r="I134" s="9">
        <v>158005.18</v>
      </c>
      <c r="J134" s="9">
        <v>0</v>
      </c>
      <c r="K134" s="9">
        <f t="shared" si="12"/>
        <v>3107440.5500000007</v>
      </c>
      <c r="L134" s="9">
        <f t="shared" si="13"/>
        <v>3567045.5500000007</v>
      </c>
      <c r="M134" s="9">
        <f t="shared" si="14"/>
        <v>76.45987333465094</v>
      </c>
      <c r="N134" s="9">
        <f t="shared" si="15"/>
        <v>3725050.7300000004</v>
      </c>
      <c r="O134" s="9">
        <f t="shared" si="16"/>
        <v>3265445.7300000004</v>
      </c>
      <c r="P134" s="9">
        <f t="shared" si="17"/>
        <v>75.26291979969714</v>
      </c>
    </row>
    <row r="135" spans="1:16" ht="12.75">
      <c r="A135" s="4" t="s">
        <v>326</v>
      </c>
      <c r="B135" s="5" t="s">
        <v>327</v>
      </c>
      <c r="C135" s="6">
        <v>100000</v>
      </c>
      <c r="D135" s="6">
        <v>164000</v>
      </c>
      <c r="E135" s="6">
        <v>124000</v>
      </c>
      <c r="F135" s="6">
        <v>64000</v>
      </c>
      <c r="G135" s="6">
        <v>0</v>
      </c>
      <c r="H135" s="6">
        <v>64000</v>
      </c>
      <c r="I135" s="6">
        <v>0</v>
      </c>
      <c r="J135" s="6">
        <v>0</v>
      </c>
      <c r="K135" s="6">
        <f t="shared" si="12"/>
        <v>60000</v>
      </c>
      <c r="L135" s="6">
        <f t="shared" si="13"/>
        <v>100000</v>
      </c>
      <c r="M135" s="6">
        <f t="shared" si="14"/>
        <v>51.61290322580645</v>
      </c>
      <c r="N135" s="6">
        <f t="shared" si="15"/>
        <v>100000</v>
      </c>
      <c r="O135" s="6">
        <f t="shared" si="16"/>
        <v>60000</v>
      </c>
      <c r="P135" s="6">
        <f t="shared" si="17"/>
        <v>51.61290322580645</v>
      </c>
    </row>
    <row r="136" spans="1:16" ht="38.25">
      <c r="A136" s="7" t="s">
        <v>328</v>
      </c>
      <c r="B136" s="8" t="s">
        <v>329</v>
      </c>
      <c r="C136" s="9">
        <v>100000</v>
      </c>
      <c r="D136" s="9">
        <v>164000</v>
      </c>
      <c r="E136" s="9">
        <v>124000</v>
      </c>
      <c r="F136" s="9">
        <v>64000</v>
      </c>
      <c r="G136" s="9">
        <v>0</v>
      </c>
      <c r="H136" s="9">
        <v>64000</v>
      </c>
      <c r="I136" s="9">
        <v>0</v>
      </c>
      <c r="J136" s="9">
        <v>0</v>
      </c>
      <c r="K136" s="9">
        <f t="shared" si="12"/>
        <v>60000</v>
      </c>
      <c r="L136" s="9">
        <f t="shared" si="13"/>
        <v>100000</v>
      </c>
      <c r="M136" s="9">
        <f t="shared" si="14"/>
        <v>51.61290322580645</v>
      </c>
      <c r="N136" s="9">
        <f t="shared" si="15"/>
        <v>100000</v>
      </c>
      <c r="O136" s="9">
        <f t="shared" si="16"/>
        <v>60000</v>
      </c>
      <c r="P136" s="9">
        <f t="shared" si="17"/>
        <v>51.61290322580645</v>
      </c>
    </row>
    <row r="137" spans="1:16" ht="12.75">
      <c r="A137" s="4" t="s">
        <v>330</v>
      </c>
      <c r="B137" s="5" t="s">
        <v>331</v>
      </c>
      <c r="C137" s="6">
        <v>262960</v>
      </c>
      <c r="D137" s="6">
        <v>1905592</v>
      </c>
      <c r="E137" s="6">
        <v>1821506</v>
      </c>
      <c r="F137" s="6">
        <v>654306.66</v>
      </c>
      <c r="G137" s="6">
        <v>0</v>
      </c>
      <c r="H137" s="6">
        <v>623203.5</v>
      </c>
      <c r="I137" s="6">
        <v>31103.16</v>
      </c>
      <c r="J137" s="6">
        <v>29423.16</v>
      </c>
      <c r="K137" s="6">
        <f t="shared" si="12"/>
        <v>1167199.3399999999</v>
      </c>
      <c r="L137" s="6">
        <f t="shared" si="13"/>
        <v>1251285.3399999999</v>
      </c>
      <c r="M137" s="6">
        <f t="shared" si="14"/>
        <v>35.921191585424374</v>
      </c>
      <c r="N137" s="6">
        <f t="shared" si="15"/>
        <v>1282388.5</v>
      </c>
      <c r="O137" s="6">
        <f t="shared" si="16"/>
        <v>1198302.5</v>
      </c>
      <c r="P137" s="6">
        <f t="shared" si="17"/>
        <v>34.213639702531864</v>
      </c>
    </row>
    <row r="138" spans="1:16" ht="25.5">
      <c r="A138" s="7" t="s">
        <v>332</v>
      </c>
      <c r="B138" s="8" t="s">
        <v>333</v>
      </c>
      <c r="C138" s="9">
        <v>0</v>
      </c>
      <c r="D138" s="9">
        <v>167240</v>
      </c>
      <c r="E138" s="9">
        <v>167240</v>
      </c>
      <c r="F138" s="9">
        <v>165240</v>
      </c>
      <c r="G138" s="9">
        <v>0</v>
      </c>
      <c r="H138" s="9">
        <v>137740</v>
      </c>
      <c r="I138" s="9">
        <v>27500</v>
      </c>
      <c r="J138" s="9">
        <v>27500</v>
      </c>
      <c r="K138" s="9">
        <f t="shared" si="12"/>
        <v>2000</v>
      </c>
      <c r="L138" s="9">
        <f t="shared" si="13"/>
        <v>2000</v>
      </c>
      <c r="M138" s="9">
        <f t="shared" si="14"/>
        <v>98.80411384836164</v>
      </c>
      <c r="N138" s="9">
        <f t="shared" si="15"/>
        <v>29500</v>
      </c>
      <c r="O138" s="9">
        <f t="shared" si="16"/>
        <v>29500</v>
      </c>
      <c r="P138" s="9">
        <f t="shared" si="17"/>
        <v>82.36067926333413</v>
      </c>
    </row>
    <row r="139" spans="1:16" ht="12.75">
      <c r="A139" s="7" t="s">
        <v>334</v>
      </c>
      <c r="B139" s="8" t="s">
        <v>335</v>
      </c>
      <c r="C139" s="9">
        <v>0</v>
      </c>
      <c r="D139" s="9">
        <v>46200</v>
      </c>
      <c r="E139" s="9">
        <v>46200</v>
      </c>
      <c r="F139" s="9">
        <v>46199.98</v>
      </c>
      <c r="G139" s="9">
        <v>0</v>
      </c>
      <c r="H139" s="9">
        <v>46199.98</v>
      </c>
      <c r="I139" s="9">
        <v>0</v>
      </c>
      <c r="J139" s="9">
        <v>0</v>
      </c>
      <c r="K139" s="9">
        <f t="shared" si="12"/>
        <v>0.01999999999679858</v>
      </c>
      <c r="L139" s="9">
        <f t="shared" si="13"/>
        <v>0.01999999999679858</v>
      </c>
      <c r="M139" s="9">
        <f t="shared" si="14"/>
        <v>99.99995670995672</v>
      </c>
      <c r="N139" s="9">
        <f t="shared" si="15"/>
        <v>0.01999999999679858</v>
      </c>
      <c r="O139" s="9">
        <f t="shared" si="16"/>
        <v>0.01999999999679858</v>
      </c>
      <c r="P139" s="9">
        <f t="shared" si="17"/>
        <v>99.99995670995672</v>
      </c>
    </row>
    <row r="140" spans="1:16" ht="25.5">
      <c r="A140" s="7" t="s">
        <v>336</v>
      </c>
      <c r="B140" s="8" t="s">
        <v>337</v>
      </c>
      <c r="C140" s="9">
        <v>0</v>
      </c>
      <c r="D140" s="9">
        <v>1250846</v>
      </c>
      <c r="E140" s="9">
        <v>1250846</v>
      </c>
      <c r="F140" s="9">
        <v>204448</v>
      </c>
      <c r="G140" s="9">
        <v>0</v>
      </c>
      <c r="H140" s="9">
        <v>200844.84</v>
      </c>
      <c r="I140" s="9">
        <v>3603.16</v>
      </c>
      <c r="J140" s="9">
        <v>1923.16</v>
      </c>
      <c r="K140" s="9">
        <f t="shared" si="12"/>
        <v>1046398</v>
      </c>
      <c r="L140" s="9">
        <f t="shared" si="13"/>
        <v>1046398</v>
      </c>
      <c r="M140" s="9">
        <f t="shared" si="14"/>
        <v>16.344777854348177</v>
      </c>
      <c r="N140" s="9">
        <f t="shared" si="15"/>
        <v>1050001.16</v>
      </c>
      <c r="O140" s="9">
        <f t="shared" si="16"/>
        <v>1050001.16</v>
      </c>
      <c r="P140" s="9">
        <f t="shared" si="17"/>
        <v>16.056720011895948</v>
      </c>
    </row>
    <row r="141" spans="1:16" ht="38.25">
      <c r="A141" s="7" t="s">
        <v>338</v>
      </c>
      <c r="B141" s="8" t="s">
        <v>339</v>
      </c>
      <c r="C141" s="9">
        <v>262960</v>
      </c>
      <c r="D141" s="9">
        <v>441306</v>
      </c>
      <c r="E141" s="9">
        <v>357220</v>
      </c>
      <c r="F141" s="9">
        <v>238418.68</v>
      </c>
      <c r="G141" s="9">
        <v>0</v>
      </c>
      <c r="H141" s="9">
        <v>238418.68</v>
      </c>
      <c r="I141" s="9">
        <v>0</v>
      </c>
      <c r="J141" s="9">
        <v>0</v>
      </c>
      <c r="K141" s="9">
        <f t="shared" si="12"/>
        <v>118801.32</v>
      </c>
      <c r="L141" s="9">
        <f t="shared" si="13"/>
        <v>202887.32</v>
      </c>
      <c r="M141" s="9">
        <f t="shared" si="14"/>
        <v>66.74281395218632</v>
      </c>
      <c r="N141" s="9">
        <f t="shared" si="15"/>
        <v>202887.32</v>
      </c>
      <c r="O141" s="9">
        <f t="shared" si="16"/>
        <v>118801.32</v>
      </c>
      <c r="P141" s="9">
        <f t="shared" si="17"/>
        <v>66.74281395218632</v>
      </c>
    </row>
    <row r="142" spans="1:16" ht="12.75">
      <c r="A142" s="4" t="s">
        <v>305</v>
      </c>
      <c r="B142" s="5" t="s">
        <v>306</v>
      </c>
      <c r="C142" s="6">
        <v>1140000</v>
      </c>
      <c r="D142" s="6">
        <v>7541342.8</v>
      </c>
      <c r="E142" s="6">
        <v>6054460.8</v>
      </c>
      <c r="F142" s="6">
        <v>4886578.8</v>
      </c>
      <c r="G142" s="6">
        <v>0</v>
      </c>
      <c r="H142" s="6">
        <v>4886578.8</v>
      </c>
      <c r="I142" s="6">
        <v>0</v>
      </c>
      <c r="J142" s="6">
        <v>0</v>
      </c>
      <c r="K142" s="6">
        <f t="shared" si="12"/>
        <v>1167882</v>
      </c>
      <c r="L142" s="6">
        <f t="shared" si="13"/>
        <v>2654764</v>
      </c>
      <c r="M142" s="6">
        <f t="shared" si="14"/>
        <v>80.71038795064955</v>
      </c>
      <c r="N142" s="6">
        <f t="shared" si="15"/>
        <v>2654764</v>
      </c>
      <c r="O142" s="6">
        <f t="shared" si="16"/>
        <v>1167882</v>
      </c>
      <c r="P142" s="6">
        <f t="shared" si="17"/>
        <v>80.71038795064955</v>
      </c>
    </row>
    <row r="143" spans="1:16" ht="25.5">
      <c r="A143" s="7" t="s">
        <v>340</v>
      </c>
      <c r="B143" s="8" t="s">
        <v>341</v>
      </c>
      <c r="C143" s="9">
        <v>0</v>
      </c>
      <c r="D143" s="9">
        <v>1200000</v>
      </c>
      <c r="E143" s="9">
        <v>90578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f t="shared" si="12"/>
        <v>90578</v>
      </c>
      <c r="L143" s="9">
        <f t="shared" si="13"/>
        <v>1200000</v>
      </c>
      <c r="M143" s="9">
        <f t="shared" si="14"/>
        <v>0</v>
      </c>
      <c r="N143" s="9">
        <f t="shared" si="15"/>
        <v>1200000</v>
      </c>
      <c r="O143" s="9">
        <f t="shared" si="16"/>
        <v>90578</v>
      </c>
      <c r="P143" s="9">
        <f t="shared" si="17"/>
        <v>0</v>
      </c>
    </row>
    <row r="144" spans="1:16" ht="38.25">
      <c r="A144" s="7" t="s">
        <v>311</v>
      </c>
      <c r="B144" s="8" t="s">
        <v>312</v>
      </c>
      <c r="C144" s="9">
        <v>0</v>
      </c>
      <c r="D144" s="9">
        <v>335000</v>
      </c>
      <c r="E144" s="9">
        <v>335000</v>
      </c>
      <c r="F144" s="9">
        <v>335000</v>
      </c>
      <c r="G144" s="9">
        <v>0</v>
      </c>
      <c r="H144" s="9">
        <v>335000</v>
      </c>
      <c r="I144" s="9">
        <v>0</v>
      </c>
      <c r="J144" s="9">
        <v>0</v>
      </c>
      <c r="K144" s="9">
        <f t="shared" si="12"/>
        <v>0</v>
      </c>
      <c r="L144" s="9">
        <f t="shared" si="13"/>
        <v>0</v>
      </c>
      <c r="M144" s="9">
        <f t="shared" si="14"/>
        <v>100</v>
      </c>
      <c r="N144" s="9">
        <f t="shared" si="15"/>
        <v>0</v>
      </c>
      <c r="O144" s="9">
        <f t="shared" si="16"/>
        <v>0</v>
      </c>
      <c r="P144" s="9">
        <f t="shared" si="17"/>
        <v>100</v>
      </c>
    </row>
    <row r="145" spans="1:16" ht="12.75">
      <c r="A145" s="7" t="s">
        <v>313</v>
      </c>
      <c r="B145" s="8" t="s">
        <v>314</v>
      </c>
      <c r="C145" s="9">
        <v>1040000</v>
      </c>
      <c r="D145" s="9">
        <v>5865482.8</v>
      </c>
      <c r="E145" s="9">
        <v>5515482.8</v>
      </c>
      <c r="F145" s="9">
        <v>4543556.8</v>
      </c>
      <c r="G145" s="9">
        <v>0</v>
      </c>
      <c r="H145" s="9">
        <v>4543556.8</v>
      </c>
      <c r="I145" s="9">
        <v>0</v>
      </c>
      <c r="J145" s="9">
        <v>0</v>
      </c>
      <c r="K145" s="9">
        <f t="shared" si="12"/>
        <v>971926</v>
      </c>
      <c r="L145" s="9">
        <f t="shared" si="13"/>
        <v>1321926</v>
      </c>
      <c r="M145" s="9">
        <f t="shared" si="14"/>
        <v>82.37822444120395</v>
      </c>
      <c r="N145" s="9">
        <f t="shared" si="15"/>
        <v>1321926</v>
      </c>
      <c r="O145" s="9">
        <f t="shared" si="16"/>
        <v>971926</v>
      </c>
      <c r="P145" s="9">
        <f t="shared" si="17"/>
        <v>82.37822444120395</v>
      </c>
    </row>
    <row r="146" spans="1:16" ht="12.75">
      <c r="A146" s="7" t="s">
        <v>317</v>
      </c>
      <c r="B146" s="8" t="s">
        <v>276</v>
      </c>
      <c r="C146" s="9">
        <v>100000</v>
      </c>
      <c r="D146" s="9">
        <v>140860</v>
      </c>
      <c r="E146" s="9">
        <v>113400</v>
      </c>
      <c r="F146" s="9">
        <v>8022</v>
      </c>
      <c r="G146" s="9">
        <v>0</v>
      </c>
      <c r="H146" s="9">
        <v>8022</v>
      </c>
      <c r="I146" s="9">
        <v>0</v>
      </c>
      <c r="J146" s="9">
        <v>0</v>
      </c>
      <c r="K146" s="9">
        <f t="shared" si="12"/>
        <v>105378</v>
      </c>
      <c r="L146" s="9">
        <f t="shared" si="13"/>
        <v>132838</v>
      </c>
      <c r="M146" s="9">
        <f t="shared" si="14"/>
        <v>7.074074074074074</v>
      </c>
      <c r="N146" s="9">
        <f t="shared" si="15"/>
        <v>132838</v>
      </c>
      <c r="O146" s="9">
        <f t="shared" si="16"/>
        <v>105378</v>
      </c>
      <c r="P146" s="9">
        <f t="shared" si="17"/>
        <v>7.074074074074074</v>
      </c>
    </row>
    <row r="147" spans="1:16" ht="12.75">
      <c r="A147" s="4" t="s">
        <v>318</v>
      </c>
      <c r="B147" s="5" t="s">
        <v>319</v>
      </c>
      <c r="C147" s="6">
        <v>18880024</v>
      </c>
      <c r="D147" s="6">
        <v>68281248.8</v>
      </c>
      <c r="E147" s="6">
        <v>59597464.8</v>
      </c>
      <c r="F147" s="6">
        <v>38488678.15</v>
      </c>
      <c r="G147" s="6">
        <v>0</v>
      </c>
      <c r="H147" s="6">
        <v>37516058.04</v>
      </c>
      <c r="I147" s="6">
        <v>972620.11</v>
      </c>
      <c r="J147" s="6">
        <v>29423.16</v>
      </c>
      <c r="K147" s="6">
        <f t="shared" si="12"/>
        <v>21108786.65</v>
      </c>
      <c r="L147" s="6">
        <f t="shared" si="13"/>
        <v>29792570.65</v>
      </c>
      <c r="M147" s="6">
        <f t="shared" si="14"/>
        <v>64.58106612279923</v>
      </c>
      <c r="N147" s="6">
        <f t="shared" si="15"/>
        <v>30765190.759999998</v>
      </c>
      <c r="O147" s="6">
        <f t="shared" si="16"/>
        <v>22081406.759999998</v>
      </c>
      <c r="P147" s="6">
        <f t="shared" si="17"/>
        <v>62.94908376706655</v>
      </c>
    </row>
  </sheetData>
  <sheetProtection/>
  <mergeCells count="3">
    <mergeCell ref="A2:L2"/>
    <mergeCell ref="A3:L3"/>
    <mergeCell ref="A104:L104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Ксюша</cp:lastModifiedBy>
  <cp:lastPrinted>2015-04-27T07:51:25Z</cp:lastPrinted>
  <dcterms:created xsi:type="dcterms:W3CDTF">1996-10-08T23:32:33Z</dcterms:created>
  <dcterms:modified xsi:type="dcterms:W3CDTF">2015-08-30T14:11:52Z</dcterms:modified>
  <cp:category/>
  <cp:version/>
  <cp:contentType/>
  <cp:contentStatus/>
</cp:coreProperties>
</file>