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<sst xmlns="http://schemas.openxmlformats.org/spreadsheetml/2006/main" count="404" uniqueCount="314">
  <si>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</si>
  <si>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</si>
  <si>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</si>
  <si>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</si>
  <si>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</si>
  <si>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</si>
  <si>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</si>
  <si>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</si>
  <si>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</si>
  <si>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</si>
  <si>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</si>
  <si>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</si>
  <si>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</si>
  <si>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</si>
  <si>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</si>
  <si>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</si>
  <si>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</si>
  <si>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</si>
  <si>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</si>
  <si>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</si>
  <si>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</si>
  <si>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</si>
  <si>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</si>
  <si>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</si>
  <si>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</si>
  <si>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</si>
  <si>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</si>
  <si>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</si>
  <si>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</si>
  <si>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</si>
  <si>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</si>
  <si>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</si>
  <si>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</si>
  <si>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</si>
  <si>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</si>
  <si>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</si>
  <si>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</si>
  <si>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</si>
  <si>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</si>
  <si>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</si>
  <si>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</si>
  <si>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</si>
  <si>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</si>
  <si>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</si>
  <si>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</si>
  <si>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</si>
  <si>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</si>
  <si>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</si>
  <si>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</si>
  <si>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</si>
  <si>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</si>
  <si>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</si>
  <si>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</si>
  <si>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</si>
  <si>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</si>
  <si>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</si>
  <si>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</si>
  <si>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</si>
  <si>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</si>
  <si>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</si>
  <si>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</si>
  <si>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</si>
  <si>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</si>
  <si>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</si>
  <si>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</si>
  <si>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</si>
  <si>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</si>
  <si>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</si>
  <si>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</si>
  <si>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</si>
  <si>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</si>
  <si>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</si>
  <si>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</si>
  <si>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</si>
  <si>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</si>
  <si>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</si>
  <si>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</si>
  <si>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</si>
  <si>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</si>
  <si>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</si>
  <si>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</si>
  <si>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</si>
  <si>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</si>
  <si>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</si>
  <si>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</si>
  <si>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</si>
  <si>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</si>
  <si>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</si>
  <si>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</si>
  <si>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</si>
  <si>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</si>
  <si>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</si>
  <si>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</si>
  <si>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</si>
  <si>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</si>
  <si>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</si>
  <si>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</si>
  <si>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</si>
  <si>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</si>
  <si>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</si>
  <si>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</si>
  <si>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</si>
  <si>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</si>
  <si>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</si>
  <si>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</si>
  <si>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</si>
  <si>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</si>
  <si>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</si>
  <si>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</si>
  <si>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</si>
  <si>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</si>
  <si>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</si>
  <si>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</si>
  <si>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</si>
  <si>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</si>
  <si>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</si>
  <si>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</si>
  <si>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</si>
  <si>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</si>
  <si>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</si>
  <si>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</si>
  <si>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</si>
  <si>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</si>
  <si>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</si>
  <si>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</si>
  <si>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Зведений бюджет Вінницького р-ну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</si>
  <si>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</si>
  <si>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010116</t>
  </si>
  <si>
    <t>Органи місцевого самоврядування</t>
  </si>
  <si>
    <t>060702</t>
  </si>
  <si>
    <t>Місцева пожежна охорона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</si>
  <si>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</si>
  <si>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</si>
  <si>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</si>
  <si>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</si>
  <si>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</si>
  <si>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</si>
  <si>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</si>
  <si>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</si>
  <si>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</si>
  <si>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</si>
  <si>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</si>
  <si>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</si>
  <si>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</si>
  <si>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</si>
  <si>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</si>
  <si>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</si>
  <si>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</si>
  <si>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</si>
  <si>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</si>
  <si>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</si>
  <si>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</si>
  <si>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</si>
  <si>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</si>
  <si>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</si>
  <si>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</si>
  <si>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</si>
  <si>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</si>
  <si>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</si>
  <si>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</si>
  <si>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</si>
  <si>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</si>
  <si>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</si>
  <si>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</si>
  <si>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</si>
  <si>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</si>
  <si>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</si>
  <si>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</si>
  <si>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</si>
  <si>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</si>
  <si>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</si>
  <si>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</si>
  <si>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</si>
  <si>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</si>
  <si>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</si>
  <si>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</si>
  <si>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</si>
  <si>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</si>
  <si>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</si>
  <si>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</si>
  <si>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</si>
  <si>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</si>
  <si>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</si>
  <si>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</si>
  <si>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</si>
  <si>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</si>
  <si>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</si>
  <si>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</si>
  <si>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</si>
  <si>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</si>
  <si>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</si>
  <si>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</si>
  <si>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</si>
  <si>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</si>
  <si>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</si>
  <si>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</si>
  <si>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</si>
  <si>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</si>
  <si>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</si>
  <si>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</si>
  <si>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</si>
  <si>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</si>
  <si>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</si>
  <si>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</si>
  <si>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</si>
  <si>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</si>
  <si>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</si>
  <si>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</si>
  <si>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</si>
  <si>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</si>
  <si>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</si>
  <si>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</si>
  <si>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</si>
  <si>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</si>
  <si>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</si>
  <si>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</si>
  <si>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</si>
  <si>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</si>
  <si>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</si>
  <si>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</si>
  <si>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</si>
  <si>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</si>
  <si>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</si>
  <si>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</si>
  <si>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</si>
  <si>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</si>
  <si>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</si>
  <si>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</si>
  <si>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</si>
  <si>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</si>
  <si>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</si>
  <si>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</si>
  <si>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</si>
  <si>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</si>
  <si>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</si>
  <si>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</si>
  <si>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</si>
  <si>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</si>
  <si>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</si>
  <si>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</si>
  <si>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</si>
  <si>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</si>
  <si>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</si>
  <si>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</si>
  <si>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</si>
  <si>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</si>
  <si>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</si>
  <si>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</si>
  <si>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</si>
  <si>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</si>
  <si>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</si>
  <si>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</si>
  <si>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</si>
  <si>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</si>
  <si>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</si>
  <si>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</si>
  <si>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</si>
  <si>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</si>
  <si>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</si>
  <si>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</si>
  <si>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</si>
  <si>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</si>
  <si>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</si>
  <si>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</si>
  <si>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</si>
  <si>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</si>
  <si>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</si>
  <si>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</si>
  <si>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</si>
  <si>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</si>
  <si>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</si>
  <si>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</si>
  <si>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</si>
  <si>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</si>
  <si>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</si>
  <si>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</si>
  <si>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</si>
  <si>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</si>
  <si>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</si>
  <si>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</si>
  <si>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</si>
  <si>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</si>
  <si>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</si>
  <si>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</si>
  <si>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</si>
  <si>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</si>
  <si>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</si>
  <si>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</si>
  <si>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</si>
  <si>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</si>
  <si>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</si>
  <si>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</si>
  <si>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</si>
  <si>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</si>
  <si>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</si>
  <si>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</si>
  <si>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</si>
  <si>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</si>
  <si>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</si>
  <si>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</si>
  <si>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</si>
  <si>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</si>
  <si>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</si>
  <si>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</si>
  <si>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</si>
  <si>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</si>
  <si>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На 25.09.2015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</si>
  <si>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</si>
  <si>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</si>
  <si>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Спеціальний фонд</t>
  </si>
  <si>
    <t>Аналіз фінансування установ на 25.09.2015</t>
  </si>
  <si>
    <t>250203</t>
  </si>
  <si>
    <t>Проведення виборів депутатів місцевих рад та сільських, селищних, міських голів</t>
  </si>
  <si>
    <t>250388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</si>
</sst>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8"/>
  <sheetViews>
    <sheetView workbookViewId="0" topLeftCell="A1">
      <selection activeCell="A1" sqref="A1:IV16384"/>
    </sheetView>
  </sheetViews>
  <sheetFormatPr defaultColWidth="9.140625" defaultRowHeight="12.75"/>
  <cols>
    <col min="2" max="2" width="45.7109375" style="0" customWidth="1"/>
    <col min="3" max="3" width="12.421875" style="0" customWidth="1"/>
    <col min="4" max="4" width="13.140625" style="0" customWidth="1"/>
    <col min="5" max="5" width="11.57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3" t="s">
        <v>110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4" t="s">
        <v>109</v>
      </c>
      <c r="B4" s="14"/>
      <c r="C4" s="14"/>
      <c r="D4" s="14"/>
      <c r="E4" s="14"/>
      <c r="F4" s="14"/>
      <c r="G4" s="14"/>
      <c r="H4" s="14"/>
      <c r="I4" s="14"/>
    </row>
    <row r="5" spans="1:9" ht="18">
      <c r="A5" s="15" t="s">
        <v>306</v>
      </c>
      <c r="B5" s="14"/>
      <c r="C5" s="14"/>
      <c r="D5" s="14"/>
      <c r="E5" s="14"/>
      <c r="F5" s="14"/>
      <c r="G5" s="14"/>
      <c r="H5" s="14"/>
      <c r="I5" s="14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75707677</v>
      </c>
      <c r="D8" s="8">
        <v>93244123.62</v>
      </c>
      <c r="E8" s="18">
        <f aca="true" t="shared" si="0" ref="E8:E71">IF(C8=0,0,D8/C8*100)</f>
        <v>123.16336640470425</v>
      </c>
    </row>
    <row r="9" spans="1:5" ht="12.75">
      <c r="A9" s="8">
        <v>11000000</v>
      </c>
      <c r="B9" s="8" t="s">
        <v>23</v>
      </c>
      <c r="C9" s="8">
        <v>39269679</v>
      </c>
      <c r="D9" s="8">
        <v>40658920.99</v>
      </c>
      <c r="E9" s="18">
        <f t="shared" si="0"/>
        <v>103.53769632290604</v>
      </c>
    </row>
    <row r="10" spans="1:5" ht="12.75">
      <c r="A10" s="8">
        <v>11010000</v>
      </c>
      <c r="B10" s="8" t="s">
        <v>24</v>
      </c>
      <c r="C10" s="8">
        <v>39269679</v>
      </c>
      <c r="D10" s="8">
        <v>40655840.99</v>
      </c>
      <c r="E10" s="18">
        <f t="shared" si="0"/>
        <v>103.52985312153939</v>
      </c>
    </row>
    <row r="11" spans="1:5" ht="12.75">
      <c r="A11" s="8">
        <v>11010100</v>
      </c>
      <c r="B11" s="8" t="s">
        <v>25</v>
      </c>
      <c r="C11" s="8">
        <v>32189679</v>
      </c>
      <c r="D11" s="8">
        <v>33909787.59</v>
      </c>
      <c r="E11" s="18">
        <f t="shared" si="0"/>
        <v>105.3436649368265</v>
      </c>
    </row>
    <row r="12" spans="1:5" ht="12.75">
      <c r="A12" s="8">
        <v>11010200</v>
      </c>
      <c r="B12" s="8" t="s">
        <v>26</v>
      </c>
      <c r="C12" s="8">
        <v>4520000</v>
      </c>
      <c r="D12" s="8">
        <v>4509058.18</v>
      </c>
      <c r="E12" s="18">
        <f t="shared" si="0"/>
        <v>99.75792433628318</v>
      </c>
    </row>
    <row r="13" spans="1:5" ht="12.75">
      <c r="A13" s="8">
        <v>11010400</v>
      </c>
      <c r="B13" s="8" t="s">
        <v>27</v>
      </c>
      <c r="C13" s="8">
        <v>1504000</v>
      </c>
      <c r="D13" s="8">
        <v>779042.86</v>
      </c>
      <c r="E13" s="18">
        <f t="shared" si="0"/>
        <v>51.7980625</v>
      </c>
    </row>
    <row r="14" spans="1:5" ht="12.75">
      <c r="A14" s="8">
        <v>11010500</v>
      </c>
      <c r="B14" s="8" t="s">
        <v>28</v>
      </c>
      <c r="C14" s="8">
        <v>1056000</v>
      </c>
      <c r="D14" s="8">
        <v>1457952.36</v>
      </c>
      <c r="E14" s="18">
        <f t="shared" si="0"/>
        <v>138.06367045454547</v>
      </c>
    </row>
    <row r="15" spans="1:5" ht="12.75">
      <c r="A15" s="8">
        <v>11010900</v>
      </c>
      <c r="B15" s="8" t="s">
        <v>29</v>
      </c>
      <c r="C15" s="8">
        <v>0</v>
      </c>
      <c r="D15" s="8">
        <v>0</v>
      </c>
      <c r="E15" s="18">
        <f t="shared" si="0"/>
        <v>0</v>
      </c>
    </row>
    <row r="16" spans="1:5" ht="12.75">
      <c r="A16" s="8">
        <v>11020000</v>
      </c>
      <c r="B16" s="8" t="s">
        <v>30</v>
      </c>
      <c r="C16" s="8">
        <v>0</v>
      </c>
      <c r="D16" s="8">
        <v>3080</v>
      </c>
      <c r="E16" s="18">
        <f t="shared" si="0"/>
        <v>0</v>
      </c>
    </row>
    <row r="17" spans="1:5" ht="12.75">
      <c r="A17" s="8">
        <v>11020200</v>
      </c>
      <c r="B17" s="8" t="s">
        <v>31</v>
      </c>
      <c r="C17" s="8">
        <v>0</v>
      </c>
      <c r="D17" s="8">
        <v>3080</v>
      </c>
      <c r="E17" s="18">
        <f t="shared" si="0"/>
        <v>0</v>
      </c>
    </row>
    <row r="18" spans="1:5" ht="12.75">
      <c r="A18" s="8">
        <v>13000000</v>
      </c>
      <c r="B18" s="8" t="s">
        <v>32</v>
      </c>
      <c r="C18" s="8">
        <v>186096</v>
      </c>
      <c r="D18" s="8">
        <v>228215.68</v>
      </c>
      <c r="E18" s="18">
        <f t="shared" si="0"/>
        <v>122.63330754019431</v>
      </c>
    </row>
    <row r="19" spans="1:5" ht="12.75">
      <c r="A19" s="8">
        <v>13010000</v>
      </c>
      <c r="B19" s="8" t="s">
        <v>33</v>
      </c>
      <c r="C19" s="8">
        <v>96096</v>
      </c>
      <c r="D19" s="8">
        <v>121890.22</v>
      </c>
      <c r="E19" s="18">
        <f t="shared" si="0"/>
        <v>126.84213702963703</v>
      </c>
    </row>
    <row r="20" spans="1:5" ht="12.75">
      <c r="A20" s="8">
        <v>13010200</v>
      </c>
      <c r="B20" s="8" t="s">
        <v>34</v>
      </c>
      <c r="C20" s="8">
        <v>96096</v>
      </c>
      <c r="D20" s="8">
        <v>121890.22</v>
      </c>
      <c r="E20" s="18">
        <f t="shared" si="0"/>
        <v>126.84213702963703</v>
      </c>
    </row>
    <row r="21" spans="1:5" ht="12.75">
      <c r="A21" s="8">
        <v>13030000</v>
      </c>
      <c r="B21" s="8" t="s">
        <v>35</v>
      </c>
      <c r="C21" s="8">
        <v>90000</v>
      </c>
      <c r="D21" s="8">
        <v>106325.46</v>
      </c>
      <c r="E21" s="18">
        <f t="shared" si="0"/>
        <v>118.13940000000001</v>
      </c>
    </row>
    <row r="22" spans="1:5" ht="12.75">
      <c r="A22" s="8">
        <v>13030200</v>
      </c>
      <c r="B22" s="8" t="s">
        <v>36</v>
      </c>
      <c r="C22" s="8">
        <v>90000</v>
      </c>
      <c r="D22" s="8">
        <v>106325.46</v>
      </c>
      <c r="E22" s="18">
        <f t="shared" si="0"/>
        <v>118.13940000000001</v>
      </c>
    </row>
    <row r="23" spans="1:5" ht="12.75">
      <c r="A23" s="8">
        <v>14000000</v>
      </c>
      <c r="B23" s="8" t="s">
        <v>37</v>
      </c>
      <c r="C23" s="8">
        <v>12614770</v>
      </c>
      <c r="D23" s="8">
        <v>22165368.73</v>
      </c>
      <c r="E23" s="18">
        <f t="shared" si="0"/>
        <v>175.70965408009818</v>
      </c>
    </row>
    <row r="24" spans="1:5" ht="12.75">
      <c r="A24" s="8">
        <v>14040000</v>
      </c>
      <c r="B24" s="8" t="s">
        <v>38</v>
      </c>
      <c r="C24" s="8">
        <v>12614770</v>
      </c>
      <c r="D24" s="8">
        <v>22165368.73</v>
      </c>
      <c r="E24" s="18">
        <f t="shared" si="0"/>
        <v>175.70965408009818</v>
      </c>
    </row>
    <row r="25" spans="1:5" ht="12.75">
      <c r="A25" s="8">
        <v>18000000</v>
      </c>
      <c r="B25" s="8" t="s">
        <v>39</v>
      </c>
      <c r="C25" s="8">
        <v>23176856</v>
      </c>
      <c r="D25" s="8">
        <v>29740095.39</v>
      </c>
      <c r="E25" s="18">
        <f t="shared" si="0"/>
        <v>128.3180746776008</v>
      </c>
    </row>
    <row r="26" spans="1:5" ht="12.75">
      <c r="A26" s="8">
        <v>18010000</v>
      </c>
      <c r="B26" s="8" t="s">
        <v>40</v>
      </c>
      <c r="C26" s="8">
        <v>9351316</v>
      </c>
      <c r="D26" s="8">
        <v>12783428.29</v>
      </c>
      <c r="E26" s="18">
        <f t="shared" si="0"/>
        <v>136.70191756967682</v>
      </c>
    </row>
    <row r="27" spans="1:5" ht="12.75">
      <c r="A27" s="8">
        <v>18010100</v>
      </c>
      <c r="B27" s="8" t="s">
        <v>41</v>
      </c>
      <c r="C27" s="8">
        <v>9870</v>
      </c>
      <c r="D27" s="8">
        <v>73126.94</v>
      </c>
      <c r="E27" s="18">
        <f t="shared" si="0"/>
        <v>740.9011144883485</v>
      </c>
    </row>
    <row r="28" spans="1:5" ht="12.75">
      <c r="A28" s="8">
        <v>18010200</v>
      </c>
      <c r="B28" s="8" t="s">
        <v>126</v>
      </c>
      <c r="C28" s="8">
        <v>0</v>
      </c>
      <c r="D28" s="8">
        <v>46448.28</v>
      </c>
      <c r="E28" s="18">
        <f t="shared" si="0"/>
        <v>0</v>
      </c>
    </row>
    <row r="29" spans="1:5" ht="12.75">
      <c r="A29" s="8">
        <v>18010300</v>
      </c>
      <c r="B29" s="8" t="s">
        <v>111</v>
      </c>
      <c r="C29" s="8">
        <v>0</v>
      </c>
      <c r="D29" s="8">
        <v>1143.53</v>
      </c>
      <c r="E29" s="18">
        <f t="shared" si="0"/>
        <v>0</v>
      </c>
    </row>
    <row r="30" spans="1:5" ht="12.75">
      <c r="A30" s="8">
        <v>18010400</v>
      </c>
      <c r="B30" s="8" t="s">
        <v>42</v>
      </c>
      <c r="C30" s="8">
        <v>510022</v>
      </c>
      <c r="D30" s="8">
        <v>1593697.5</v>
      </c>
      <c r="E30" s="18">
        <f t="shared" si="0"/>
        <v>312.4762265157189</v>
      </c>
    </row>
    <row r="31" spans="1:5" ht="12.75">
      <c r="A31" s="8">
        <v>18010500</v>
      </c>
      <c r="B31" s="8" t="s">
        <v>43</v>
      </c>
      <c r="C31" s="8">
        <v>1516968</v>
      </c>
      <c r="D31" s="8">
        <v>1770727.21</v>
      </c>
      <c r="E31" s="18">
        <f t="shared" si="0"/>
        <v>116.728052931901</v>
      </c>
    </row>
    <row r="32" spans="1:5" ht="12.75">
      <c r="A32" s="8">
        <v>18010600</v>
      </c>
      <c r="B32" s="8" t="s">
        <v>44</v>
      </c>
      <c r="C32" s="8">
        <v>4493796</v>
      </c>
      <c r="D32" s="8">
        <v>5362694.1</v>
      </c>
      <c r="E32" s="18">
        <f t="shared" si="0"/>
        <v>119.33550388135107</v>
      </c>
    </row>
    <row r="33" spans="1:5" ht="12.75">
      <c r="A33" s="8">
        <v>18010700</v>
      </c>
      <c r="B33" s="8" t="s">
        <v>45</v>
      </c>
      <c r="C33" s="8">
        <v>1091518</v>
      </c>
      <c r="D33" s="8">
        <v>1478724.28</v>
      </c>
      <c r="E33" s="18">
        <f t="shared" si="0"/>
        <v>135.474108535086</v>
      </c>
    </row>
    <row r="34" spans="1:5" ht="12.75">
      <c r="A34" s="8">
        <v>18010900</v>
      </c>
      <c r="B34" s="8" t="s">
        <v>46</v>
      </c>
      <c r="C34" s="8">
        <v>1704142</v>
      </c>
      <c r="D34" s="8">
        <v>1988116.41</v>
      </c>
      <c r="E34" s="18">
        <f t="shared" si="0"/>
        <v>116.66377625808178</v>
      </c>
    </row>
    <row r="35" spans="1:5" ht="12.75">
      <c r="A35" s="8">
        <v>18011000</v>
      </c>
      <c r="B35" s="8" t="s">
        <v>47</v>
      </c>
      <c r="C35" s="8">
        <v>25000</v>
      </c>
      <c r="D35" s="8">
        <v>422916.7</v>
      </c>
      <c r="E35" s="18">
        <f t="shared" si="0"/>
        <v>1691.6668000000002</v>
      </c>
    </row>
    <row r="36" spans="1:5" ht="12.75">
      <c r="A36" s="8">
        <v>18011100</v>
      </c>
      <c r="B36" s="8" t="s">
        <v>48</v>
      </c>
      <c r="C36" s="8">
        <v>0</v>
      </c>
      <c r="D36" s="8">
        <v>45833.34</v>
      </c>
      <c r="E36" s="18">
        <f t="shared" si="0"/>
        <v>0</v>
      </c>
    </row>
    <row r="37" spans="1:5" ht="12.75">
      <c r="A37" s="8">
        <v>18030000</v>
      </c>
      <c r="B37" s="8" t="s">
        <v>49</v>
      </c>
      <c r="C37" s="8">
        <v>12250</v>
      </c>
      <c r="D37" s="8">
        <v>20616.6</v>
      </c>
      <c r="E37" s="18">
        <f t="shared" si="0"/>
        <v>168.29877551020408</v>
      </c>
    </row>
    <row r="38" spans="1:5" ht="12.75">
      <c r="A38" s="8">
        <v>18030100</v>
      </c>
      <c r="B38" s="8" t="s">
        <v>50</v>
      </c>
      <c r="C38" s="8">
        <v>2800</v>
      </c>
      <c r="D38" s="8">
        <v>5500</v>
      </c>
      <c r="E38" s="18">
        <f t="shared" si="0"/>
        <v>196.42857142857142</v>
      </c>
    </row>
    <row r="39" spans="1:5" ht="12.75">
      <c r="A39" s="8">
        <v>18030200</v>
      </c>
      <c r="B39" s="8" t="s">
        <v>51</v>
      </c>
      <c r="C39" s="8">
        <v>9450</v>
      </c>
      <c r="D39" s="8">
        <v>15116.6</v>
      </c>
      <c r="E39" s="18">
        <f t="shared" si="0"/>
        <v>159.96402116402118</v>
      </c>
    </row>
    <row r="40" spans="1:5" ht="12.75">
      <c r="A40" s="8">
        <v>18040000</v>
      </c>
      <c r="B40" s="8" t="s">
        <v>52</v>
      </c>
      <c r="C40" s="8">
        <v>0</v>
      </c>
      <c r="D40" s="8">
        <v>-24828.53</v>
      </c>
      <c r="E40" s="18">
        <f t="shared" si="0"/>
        <v>0</v>
      </c>
    </row>
    <row r="41" spans="1:5" ht="12.75">
      <c r="A41" s="8">
        <v>18040100</v>
      </c>
      <c r="B41" s="8" t="s">
        <v>53</v>
      </c>
      <c r="C41" s="8">
        <v>0</v>
      </c>
      <c r="D41" s="8">
        <v>-4123.61</v>
      </c>
      <c r="E41" s="18">
        <f t="shared" si="0"/>
        <v>0</v>
      </c>
    </row>
    <row r="42" spans="1:5" ht="12.75">
      <c r="A42" s="8">
        <v>18040200</v>
      </c>
      <c r="B42" s="8" t="s">
        <v>54</v>
      </c>
      <c r="C42" s="8">
        <v>0</v>
      </c>
      <c r="D42" s="8">
        <v>-17599.91</v>
      </c>
      <c r="E42" s="18">
        <f t="shared" si="0"/>
        <v>0</v>
      </c>
    </row>
    <row r="43" spans="1:5" ht="12.75">
      <c r="A43" s="8">
        <v>18040500</v>
      </c>
      <c r="B43" s="8" t="s">
        <v>55</v>
      </c>
      <c r="C43" s="8">
        <v>0</v>
      </c>
      <c r="D43" s="8">
        <v>125</v>
      </c>
      <c r="E43" s="18">
        <f t="shared" si="0"/>
        <v>0</v>
      </c>
    </row>
    <row r="44" spans="1:5" ht="12.75">
      <c r="A44" s="8">
        <v>18040600</v>
      </c>
      <c r="B44" s="8" t="s">
        <v>56</v>
      </c>
      <c r="C44" s="8">
        <v>0</v>
      </c>
      <c r="D44" s="8">
        <v>-3173.51</v>
      </c>
      <c r="E44" s="18">
        <f t="shared" si="0"/>
        <v>0</v>
      </c>
    </row>
    <row r="45" spans="1:5" ht="12.75">
      <c r="A45" s="8">
        <v>18040700</v>
      </c>
      <c r="B45" s="8" t="s">
        <v>57</v>
      </c>
      <c r="C45" s="8">
        <v>0</v>
      </c>
      <c r="D45" s="8">
        <v>-391.61</v>
      </c>
      <c r="E45" s="18">
        <f t="shared" si="0"/>
        <v>0</v>
      </c>
    </row>
    <row r="46" spans="1:5" ht="12.75">
      <c r="A46" s="8">
        <v>18040800</v>
      </c>
      <c r="B46" s="8" t="s">
        <v>58</v>
      </c>
      <c r="C46" s="8">
        <v>0</v>
      </c>
      <c r="D46" s="8">
        <v>250</v>
      </c>
      <c r="E46" s="18">
        <f t="shared" si="0"/>
        <v>0</v>
      </c>
    </row>
    <row r="47" spans="1:5" ht="12.75">
      <c r="A47" s="8">
        <v>18041400</v>
      </c>
      <c r="B47" s="8" t="s">
        <v>59</v>
      </c>
      <c r="C47" s="8">
        <v>0</v>
      </c>
      <c r="D47" s="8">
        <v>85.11</v>
      </c>
      <c r="E47" s="18">
        <f t="shared" si="0"/>
        <v>0</v>
      </c>
    </row>
    <row r="48" spans="1:5" ht="12.75">
      <c r="A48" s="8">
        <v>18050000</v>
      </c>
      <c r="B48" s="8" t="s">
        <v>60</v>
      </c>
      <c r="C48" s="8">
        <v>13813290</v>
      </c>
      <c r="D48" s="8">
        <v>16960879.03</v>
      </c>
      <c r="E48" s="18">
        <f t="shared" si="0"/>
        <v>122.78667160394086</v>
      </c>
    </row>
    <row r="49" spans="1:5" ht="12.75">
      <c r="A49" s="8">
        <v>18050300</v>
      </c>
      <c r="B49" s="8" t="s">
        <v>61</v>
      </c>
      <c r="C49" s="8">
        <v>2645805</v>
      </c>
      <c r="D49" s="8">
        <v>2446762.59</v>
      </c>
      <c r="E49" s="18">
        <f t="shared" si="0"/>
        <v>92.47705669918984</v>
      </c>
    </row>
    <row r="50" spans="1:5" ht="12.75">
      <c r="A50" s="8">
        <v>18050400</v>
      </c>
      <c r="B50" s="8" t="s">
        <v>62</v>
      </c>
      <c r="C50" s="8">
        <v>9798619</v>
      </c>
      <c r="D50" s="8">
        <v>12698689.55</v>
      </c>
      <c r="E50" s="18">
        <f t="shared" si="0"/>
        <v>129.5967273551508</v>
      </c>
    </row>
    <row r="51" spans="1:5" ht="12.75">
      <c r="A51" s="8">
        <v>18050500</v>
      </c>
      <c r="B51" s="8" t="s">
        <v>63</v>
      </c>
      <c r="C51" s="8">
        <v>1368866</v>
      </c>
      <c r="D51" s="8">
        <v>1815426.89</v>
      </c>
      <c r="E51" s="18">
        <f t="shared" si="0"/>
        <v>132.62268841508228</v>
      </c>
    </row>
    <row r="52" spans="1:5" ht="12.75">
      <c r="A52" s="8">
        <v>19000000</v>
      </c>
      <c r="B52" s="8" t="s">
        <v>64</v>
      </c>
      <c r="C52" s="8">
        <v>460276</v>
      </c>
      <c r="D52" s="8">
        <v>451522.83</v>
      </c>
      <c r="E52" s="18">
        <f t="shared" si="0"/>
        <v>98.0982779897279</v>
      </c>
    </row>
    <row r="53" spans="1:5" ht="12.75">
      <c r="A53" s="8">
        <v>19010000</v>
      </c>
      <c r="B53" s="8" t="s">
        <v>65</v>
      </c>
      <c r="C53" s="8">
        <v>460276</v>
      </c>
      <c r="D53" s="8">
        <v>451522.83</v>
      </c>
      <c r="E53" s="18">
        <f t="shared" si="0"/>
        <v>98.0982779897279</v>
      </c>
    </row>
    <row r="54" spans="1:5" ht="12.75">
      <c r="A54" s="8">
        <v>19010100</v>
      </c>
      <c r="B54" s="8" t="s">
        <v>66</v>
      </c>
      <c r="C54" s="8">
        <v>32776</v>
      </c>
      <c r="D54" s="8">
        <v>77412.18</v>
      </c>
      <c r="E54" s="18">
        <f t="shared" si="0"/>
        <v>236.18556260678542</v>
      </c>
    </row>
    <row r="55" spans="1:5" ht="12.75">
      <c r="A55" s="8">
        <v>19010200</v>
      </c>
      <c r="B55" s="8" t="s">
        <v>67</v>
      </c>
      <c r="C55" s="8">
        <v>0</v>
      </c>
      <c r="D55" s="8">
        <v>847.52</v>
      </c>
      <c r="E55" s="18">
        <f t="shared" si="0"/>
        <v>0</v>
      </c>
    </row>
    <row r="56" spans="1:5" ht="12.75">
      <c r="A56" s="8">
        <v>19010300</v>
      </c>
      <c r="B56" s="8" t="s">
        <v>68</v>
      </c>
      <c r="C56" s="8">
        <v>427500</v>
      </c>
      <c r="D56" s="8">
        <v>373263.13</v>
      </c>
      <c r="E56" s="18">
        <f t="shared" si="0"/>
        <v>87.31301286549707</v>
      </c>
    </row>
    <row r="57" spans="1:5" ht="12.75">
      <c r="A57" s="8">
        <v>20000000</v>
      </c>
      <c r="B57" s="8" t="s">
        <v>69</v>
      </c>
      <c r="C57" s="8">
        <v>194411</v>
      </c>
      <c r="D57" s="8">
        <v>63187.93</v>
      </c>
      <c r="E57" s="18">
        <f t="shared" si="0"/>
        <v>32.50224009958284</v>
      </c>
    </row>
    <row r="58" spans="1:5" ht="12.75">
      <c r="A58" s="8">
        <v>21000000</v>
      </c>
      <c r="B58" s="8" t="s">
        <v>70</v>
      </c>
      <c r="C58" s="8">
        <v>114100</v>
      </c>
      <c r="D58" s="8">
        <v>36526.06</v>
      </c>
      <c r="E58" s="18">
        <f t="shared" si="0"/>
        <v>32.01232252410166</v>
      </c>
    </row>
    <row r="59" spans="1:5" ht="12.75">
      <c r="A59" s="8">
        <v>21010000</v>
      </c>
      <c r="B59" s="8" t="s">
        <v>112</v>
      </c>
      <c r="C59" s="8">
        <v>0</v>
      </c>
      <c r="D59" s="8">
        <v>2074.55</v>
      </c>
      <c r="E59" s="18">
        <f t="shared" si="0"/>
        <v>0</v>
      </c>
    </row>
    <row r="60" spans="1:5" ht="12.75">
      <c r="A60" s="8">
        <v>21010300</v>
      </c>
      <c r="B60" s="8" t="s">
        <v>113</v>
      </c>
      <c r="C60" s="8">
        <v>0</v>
      </c>
      <c r="D60" s="8">
        <v>2074.55</v>
      </c>
      <c r="E60" s="18">
        <f t="shared" si="0"/>
        <v>0</v>
      </c>
    </row>
    <row r="61" spans="1:5" ht="12.75">
      <c r="A61" s="8">
        <v>21050000</v>
      </c>
      <c r="B61" s="8" t="s">
        <v>71</v>
      </c>
      <c r="C61" s="8">
        <v>105000</v>
      </c>
      <c r="D61" s="8">
        <v>26734.24</v>
      </c>
      <c r="E61" s="18">
        <f t="shared" si="0"/>
        <v>25.461180952380953</v>
      </c>
    </row>
    <row r="62" spans="1:5" ht="12.75">
      <c r="A62" s="8">
        <v>21080000</v>
      </c>
      <c r="B62" s="8" t="s">
        <v>72</v>
      </c>
      <c r="C62" s="8">
        <v>9100</v>
      </c>
      <c r="D62" s="8">
        <v>7717.27</v>
      </c>
      <c r="E62" s="18">
        <f t="shared" si="0"/>
        <v>84.80516483516483</v>
      </c>
    </row>
    <row r="63" spans="1:5" ht="12.75">
      <c r="A63" s="8">
        <v>21080900</v>
      </c>
      <c r="B63" s="8" t="s">
        <v>124</v>
      </c>
      <c r="C63" s="8">
        <v>0</v>
      </c>
      <c r="D63" s="8">
        <v>230</v>
      </c>
      <c r="E63" s="18">
        <f t="shared" si="0"/>
        <v>0</v>
      </c>
    </row>
    <row r="64" spans="1:5" ht="12.75">
      <c r="A64" s="8">
        <v>21081100</v>
      </c>
      <c r="B64" s="8" t="s">
        <v>73</v>
      </c>
      <c r="C64" s="8">
        <v>9100</v>
      </c>
      <c r="D64" s="8">
        <v>7487.27</v>
      </c>
      <c r="E64" s="18">
        <f t="shared" si="0"/>
        <v>82.2776923076923</v>
      </c>
    </row>
    <row r="65" spans="1:5" ht="12.75">
      <c r="A65" s="8">
        <v>22000000</v>
      </c>
      <c r="B65" s="8" t="s">
        <v>74</v>
      </c>
      <c r="C65" s="8">
        <v>73311</v>
      </c>
      <c r="D65" s="8">
        <v>81235.55</v>
      </c>
      <c r="E65" s="18">
        <f t="shared" si="0"/>
        <v>110.80949652848821</v>
      </c>
    </row>
    <row r="66" spans="1:5" ht="12.75">
      <c r="A66" s="8">
        <v>22080000</v>
      </c>
      <c r="B66" s="8" t="s">
        <v>75</v>
      </c>
      <c r="C66" s="8">
        <v>72931</v>
      </c>
      <c r="D66" s="8">
        <v>70959.95</v>
      </c>
      <c r="E66" s="18">
        <f t="shared" si="0"/>
        <v>97.29737697275507</v>
      </c>
    </row>
    <row r="67" spans="1:5" ht="12.75">
      <c r="A67" s="8">
        <v>22080400</v>
      </c>
      <c r="B67" s="8" t="s">
        <v>76</v>
      </c>
      <c r="C67" s="8">
        <v>72931</v>
      </c>
      <c r="D67" s="8">
        <v>70959.95</v>
      </c>
      <c r="E67" s="18">
        <f t="shared" si="0"/>
        <v>97.29737697275507</v>
      </c>
    </row>
    <row r="68" spans="1:5" ht="12.75">
      <c r="A68" s="8">
        <v>22090000</v>
      </c>
      <c r="B68" s="8" t="s">
        <v>77</v>
      </c>
      <c r="C68" s="8">
        <v>380</v>
      </c>
      <c r="D68" s="8">
        <v>6819.97</v>
      </c>
      <c r="E68" s="18">
        <f t="shared" si="0"/>
        <v>1794.7289473684211</v>
      </c>
    </row>
    <row r="69" spans="1:5" ht="12.75">
      <c r="A69" s="8">
        <v>22090100</v>
      </c>
      <c r="B69" s="8" t="s">
        <v>78</v>
      </c>
      <c r="C69" s="8">
        <v>380</v>
      </c>
      <c r="D69" s="8">
        <v>2671.39</v>
      </c>
      <c r="E69" s="18">
        <f t="shared" si="0"/>
        <v>702.9973684210526</v>
      </c>
    </row>
    <row r="70" spans="1:5" ht="12.75">
      <c r="A70" s="8">
        <v>22090200</v>
      </c>
      <c r="B70" s="8" t="s">
        <v>114</v>
      </c>
      <c r="C70" s="8">
        <v>0</v>
      </c>
      <c r="D70" s="8">
        <v>8.5</v>
      </c>
      <c r="E70" s="18">
        <f t="shared" si="0"/>
        <v>0</v>
      </c>
    </row>
    <row r="71" spans="1:5" ht="12.75">
      <c r="A71" s="8">
        <v>22090300</v>
      </c>
      <c r="B71" s="8" t="s">
        <v>79</v>
      </c>
      <c r="C71" s="8">
        <v>0</v>
      </c>
      <c r="D71" s="8">
        <v>595</v>
      </c>
      <c r="E71" s="18">
        <f t="shared" si="0"/>
        <v>0</v>
      </c>
    </row>
    <row r="72" spans="1:5" ht="12.75">
      <c r="A72" s="8">
        <v>22090400</v>
      </c>
      <c r="B72" s="8" t="s">
        <v>80</v>
      </c>
      <c r="C72" s="8">
        <v>0</v>
      </c>
      <c r="D72" s="8">
        <v>3545.08</v>
      </c>
      <c r="E72" s="18">
        <f aca="true" t="shared" si="1" ref="E72:E94">IF(C72=0,0,D72/C72*100)</f>
        <v>0</v>
      </c>
    </row>
    <row r="73" spans="1:5" ht="12.75">
      <c r="A73" s="8">
        <v>22130000</v>
      </c>
      <c r="B73" s="8" t="s">
        <v>81</v>
      </c>
      <c r="C73" s="8">
        <v>0</v>
      </c>
      <c r="D73" s="8">
        <v>3455.63</v>
      </c>
      <c r="E73" s="18">
        <f t="shared" si="1"/>
        <v>0</v>
      </c>
    </row>
    <row r="74" spans="1:5" ht="12.75">
      <c r="A74" s="8">
        <v>24000000</v>
      </c>
      <c r="B74" s="8" t="s">
        <v>82</v>
      </c>
      <c r="C74" s="8">
        <v>7000</v>
      </c>
      <c r="D74" s="8">
        <v>-54573.68</v>
      </c>
      <c r="E74" s="18">
        <f t="shared" si="1"/>
        <v>-779.624</v>
      </c>
    </row>
    <row r="75" spans="1:5" ht="12.75">
      <c r="A75" s="8">
        <v>24060000</v>
      </c>
      <c r="B75" s="8" t="s">
        <v>72</v>
      </c>
      <c r="C75" s="8">
        <v>7000</v>
      </c>
      <c r="D75" s="8">
        <v>-54573.68</v>
      </c>
      <c r="E75" s="18">
        <f t="shared" si="1"/>
        <v>-779.624</v>
      </c>
    </row>
    <row r="76" spans="1:5" ht="12.75">
      <c r="A76" s="8">
        <v>24060300</v>
      </c>
      <c r="B76" s="8" t="s">
        <v>72</v>
      </c>
      <c r="C76" s="8">
        <v>7000</v>
      </c>
      <c r="D76" s="8">
        <v>-54573.68</v>
      </c>
      <c r="E76" s="18">
        <f t="shared" si="1"/>
        <v>-779.624</v>
      </c>
    </row>
    <row r="77" spans="1:5" ht="12.75">
      <c r="A77" s="8">
        <v>40000000</v>
      </c>
      <c r="B77" s="8" t="s">
        <v>83</v>
      </c>
      <c r="C77" s="8">
        <v>207426188</v>
      </c>
      <c r="D77" s="8">
        <v>206132492.32</v>
      </c>
      <c r="E77" s="18">
        <f t="shared" si="1"/>
        <v>99.37631034322435</v>
      </c>
    </row>
    <row r="78" spans="1:5" ht="12.75">
      <c r="A78" s="8">
        <v>41000000</v>
      </c>
      <c r="B78" s="8" t="s">
        <v>84</v>
      </c>
      <c r="C78" s="8">
        <v>207426188</v>
      </c>
      <c r="D78" s="8">
        <v>206132492.32</v>
      </c>
      <c r="E78" s="18">
        <f t="shared" si="1"/>
        <v>99.37631034322435</v>
      </c>
    </row>
    <row r="79" spans="1:5" ht="12.75">
      <c r="A79" s="8">
        <v>41020000</v>
      </c>
      <c r="B79" s="8" t="s">
        <v>85</v>
      </c>
      <c r="C79" s="8">
        <v>6255000</v>
      </c>
      <c r="D79" s="8">
        <v>7345633.34</v>
      </c>
      <c r="E79" s="18">
        <f t="shared" si="1"/>
        <v>117.43618449240607</v>
      </c>
    </row>
    <row r="80" spans="1:5" ht="12.75">
      <c r="A80" s="8">
        <v>41020100</v>
      </c>
      <c r="B80" s="8" t="s">
        <v>86</v>
      </c>
      <c r="C80" s="8">
        <v>6255000</v>
      </c>
      <c r="D80" s="8">
        <v>6023333.34</v>
      </c>
      <c r="E80" s="18">
        <f t="shared" si="1"/>
        <v>96.29629640287769</v>
      </c>
    </row>
    <row r="81" spans="1:5" ht="12.75">
      <c r="A81" s="8">
        <v>41020600</v>
      </c>
      <c r="B81" s="8" t="s">
        <v>307</v>
      </c>
      <c r="C81" s="8">
        <v>0</v>
      </c>
      <c r="D81" s="8">
        <v>1322300</v>
      </c>
      <c r="E81" s="18">
        <f t="shared" si="1"/>
        <v>0</v>
      </c>
    </row>
    <row r="82" spans="1:5" ht="12.75">
      <c r="A82" s="8">
        <v>41030000</v>
      </c>
      <c r="B82" s="8" t="s">
        <v>87</v>
      </c>
      <c r="C82" s="8">
        <v>201171188</v>
      </c>
      <c r="D82" s="8">
        <v>198786858.98</v>
      </c>
      <c r="E82" s="18">
        <f t="shared" si="1"/>
        <v>98.81477609010292</v>
      </c>
    </row>
    <row r="83" spans="1:5" ht="12.75">
      <c r="A83" s="8">
        <v>41030300</v>
      </c>
      <c r="B83" s="8" t="s">
        <v>88</v>
      </c>
      <c r="C83" s="8">
        <v>64386</v>
      </c>
      <c r="D83" s="8">
        <v>64293</v>
      </c>
      <c r="E83" s="18">
        <f t="shared" si="1"/>
        <v>99.8555586618209</v>
      </c>
    </row>
    <row r="84" spans="1:5" ht="12.75">
      <c r="A84" s="8">
        <v>41030600</v>
      </c>
      <c r="B84" s="8" t="s">
        <v>89</v>
      </c>
      <c r="C84" s="8">
        <v>67992593</v>
      </c>
      <c r="D84" s="8">
        <v>67992593</v>
      </c>
      <c r="E84" s="18">
        <f t="shared" si="1"/>
        <v>100</v>
      </c>
    </row>
    <row r="85" spans="1:5" ht="12.75">
      <c r="A85" s="8">
        <v>41030800</v>
      </c>
      <c r="B85" s="8" t="s">
        <v>90</v>
      </c>
      <c r="C85" s="8">
        <v>16573972</v>
      </c>
      <c r="D85" s="8">
        <v>14918913</v>
      </c>
      <c r="E85" s="18">
        <f t="shared" si="1"/>
        <v>90.01410766230327</v>
      </c>
    </row>
    <row r="86" spans="1:5" ht="12.75">
      <c r="A86" s="8">
        <v>41030900</v>
      </c>
      <c r="B86" s="8" t="s">
        <v>91</v>
      </c>
      <c r="C86" s="8">
        <v>866636</v>
      </c>
      <c r="D86" s="8">
        <v>669495</v>
      </c>
      <c r="E86" s="18">
        <f t="shared" si="1"/>
        <v>77.25215661477253</v>
      </c>
    </row>
    <row r="87" spans="1:5" ht="12.75">
      <c r="A87" s="8">
        <v>41031000</v>
      </c>
      <c r="B87" s="8" t="s">
        <v>92</v>
      </c>
      <c r="C87" s="8">
        <v>713600</v>
      </c>
      <c r="D87" s="8">
        <v>713600</v>
      </c>
      <c r="E87" s="18">
        <f t="shared" si="1"/>
        <v>100</v>
      </c>
    </row>
    <row r="88" spans="1:5" ht="12.75">
      <c r="A88" s="8">
        <v>41033900</v>
      </c>
      <c r="B88" s="8" t="s">
        <v>93</v>
      </c>
      <c r="C88" s="8">
        <v>56869100</v>
      </c>
      <c r="D88" s="8">
        <v>56869100</v>
      </c>
      <c r="E88" s="18">
        <f t="shared" si="1"/>
        <v>100</v>
      </c>
    </row>
    <row r="89" spans="1:5" ht="12.75">
      <c r="A89" s="8">
        <v>41034200</v>
      </c>
      <c r="B89" s="8" t="s">
        <v>94</v>
      </c>
      <c r="C89" s="8">
        <v>34898300</v>
      </c>
      <c r="D89" s="8">
        <v>34898300</v>
      </c>
      <c r="E89" s="18">
        <f t="shared" si="1"/>
        <v>100</v>
      </c>
    </row>
    <row r="90" spans="1:5" ht="12.75">
      <c r="A90" s="8">
        <v>41035000</v>
      </c>
      <c r="B90" s="8" t="s">
        <v>95</v>
      </c>
      <c r="C90" s="8">
        <v>22193854</v>
      </c>
      <c r="D90" s="8">
        <v>21652111.98</v>
      </c>
      <c r="E90" s="18">
        <f t="shared" si="1"/>
        <v>97.5590448598968</v>
      </c>
    </row>
    <row r="91" spans="1:5" ht="12.75">
      <c r="A91" s="8">
        <v>41035800</v>
      </c>
      <c r="B91" s="8" t="s">
        <v>96</v>
      </c>
      <c r="C91" s="8">
        <v>420760</v>
      </c>
      <c r="D91" s="8">
        <v>420760</v>
      </c>
      <c r="E91" s="18">
        <f t="shared" si="1"/>
        <v>100</v>
      </c>
    </row>
    <row r="92" spans="1:5" ht="12.75">
      <c r="A92" s="8">
        <v>41037000</v>
      </c>
      <c r="B92" s="8" t="s">
        <v>308</v>
      </c>
      <c r="C92" s="8">
        <v>577987</v>
      </c>
      <c r="D92" s="8">
        <v>587693</v>
      </c>
      <c r="E92" s="18">
        <f t="shared" si="1"/>
        <v>101.67927652352043</v>
      </c>
    </row>
    <row r="93" spans="1:5" ht="12.75">
      <c r="A93" s="9" t="s">
        <v>97</v>
      </c>
      <c r="B93" s="9"/>
      <c r="C93" s="9">
        <v>75902088</v>
      </c>
      <c r="D93" s="9">
        <v>93307311.55000001</v>
      </c>
      <c r="E93" s="19">
        <f t="shared" si="1"/>
        <v>122.93115250004718</v>
      </c>
    </row>
    <row r="94" spans="1:5" ht="12.75">
      <c r="A94" s="9" t="s">
        <v>98</v>
      </c>
      <c r="B94" s="9"/>
      <c r="C94" s="9">
        <v>283328276</v>
      </c>
      <c r="D94" s="9">
        <v>299439803.87</v>
      </c>
      <c r="E94" s="19">
        <f t="shared" si="1"/>
        <v>105.68652310226882</v>
      </c>
    </row>
    <row r="95" ht="12.75">
      <c r="B95" s="20" t="s">
        <v>309</v>
      </c>
    </row>
    <row r="96" spans="1:5" ht="12.75">
      <c r="A96" s="7" t="s">
        <v>2</v>
      </c>
      <c r="B96" s="7" t="s">
        <v>18</v>
      </c>
      <c r="C96" s="7" t="s">
        <v>19</v>
      </c>
      <c r="D96" s="7" t="s">
        <v>20</v>
      </c>
      <c r="E96" s="7" t="s">
        <v>21</v>
      </c>
    </row>
    <row r="97" spans="1:5" ht="12.75">
      <c r="A97" s="8">
        <v>10000000</v>
      </c>
      <c r="B97" s="8" t="s">
        <v>22</v>
      </c>
      <c r="C97" s="8">
        <v>0</v>
      </c>
      <c r="D97" s="8">
        <v>-24996.3</v>
      </c>
      <c r="E97" s="8">
        <f aca="true" t="shared" si="2" ref="E97:E128">IF(C97=0,0,D97/C97*100)</f>
        <v>0</v>
      </c>
    </row>
    <row r="98" spans="1:5" ht="12.75">
      <c r="A98" s="8">
        <v>18000000</v>
      </c>
      <c r="B98" s="8" t="s">
        <v>39</v>
      </c>
      <c r="C98" s="8">
        <v>0</v>
      </c>
      <c r="D98" s="8">
        <v>-24996.3</v>
      </c>
      <c r="E98" s="8">
        <f t="shared" si="2"/>
        <v>0</v>
      </c>
    </row>
    <row r="99" spans="1:5" ht="12.75">
      <c r="A99" s="8">
        <v>18040000</v>
      </c>
      <c r="B99" s="8" t="s">
        <v>52</v>
      </c>
      <c r="C99" s="8">
        <v>0</v>
      </c>
      <c r="D99" s="8">
        <v>-24996.3</v>
      </c>
      <c r="E99" s="8">
        <f t="shared" si="2"/>
        <v>0</v>
      </c>
    </row>
    <row r="100" spans="1:5" ht="12.75">
      <c r="A100" s="8">
        <v>18041500</v>
      </c>
      <c r="B100" s="8" t="s">
        <v>115</v>
      </c>
      <c r="C100" s="8">
        <v>0</v>
      </c>
      <c r="D100" s="8">
        <v>-24996.3</v>
      </c>
      <c r="E100" s="8">
        <f t="shared" si="2"/>
        <v>0</v>
      </c>
    </row>
    <row r="101" spans="1:5" ht="12.75">
      <c r="A101" s="8">
        <v>20000000</v>
      </c>
      <c r="B101" s="8" t="s">
        <v>69</v>
      </c>
      <c r="C101" s="8">
        <v>2602935</v>
      </c>
      <c r="D101" s="8">
        <v>176111.57</v>
      </c>
      <c r="E101" s="18">
        <f t="shared" si="2"/>
        <v>6.765884280629367</v>
      </c>
    </row>
    <row r="102" spans="1:5" ht="12.75">
      <c r="A102" s="8">
        <v>21000000</v>
      </c>
      <c r="B102" s="8" t="s">
        <v>70</v>
      </c>
      <c r="C102" s="8">
        <v>96000</v>
      </c>
      <c r="D102" s="8">
        <v>166490.25</v>
      </c>
      <c r="E102" s="18">
        <f t="shared" si="2"/>
        <v>173.42734375</v>
      </c>
    </row>
    <row r="103" spans="1:5" ht="12.75">
      <c r="A103" s="8">
        <v>21110000</v>
      </c>
      <c r="B103" s="8" t="s">
        <v>99</v>
      </c>
      <c r="C103" s="8">
        <v>96000</v>
      </c>
      <c r="D103" s="8">
        <v>166490.25</v>
      </c>
      <c r="E103" s="18">
        <f t="shared" si="2"/>
        <v>173.42734375</v>
      </c>
    </row>
    <row r="104" spans="1:5" ht="12.75">
      <c r="A104" s="8">
        <v>24000000</v>
      </c>
      <c r="B104" s="8" t="s">
        <v>82</v>
      </c>
      <c r="C104" s="8">
        <v>0</v>
      </c>
      <c r="D104" s="8">
        <v>9621.32</v>
      </c>
      <c r="E104" s="18">
        <f t="shared" si="2"/>
        <v>0</v>
      </c>
    </row>
    <row r="105" spans="1:5" ht="12.75">
      <c r="A105" s="8">
        <v>24060000</v>
      </c>
      <c r="B105" s="8" t="s">
        <v>72</v>
      </c>
      <c r="C105" s="8">
        <v>0</v>
      </c>
      <c r="D105" s="8">
        <v>1049.32</v>
      </c>
      <c r="E105" s="18">
        <f t="shared" si="2"/>
        <v>0</v>
      </c>
    </row>
    <row r="106" spans="1:5" ht="12.75">
      <c r="A106" s="8">
        <v>24062100</v>
      </c>
      <c r="B106" s="8" t="s">
        <v>116</v>
      </c>
      <c r="C106" s="8">
        <v>0</v>
      </c>
      <c r="D106" s="8">
        <v>1049.32</v>
      </c>
      <c r="E106" s="18">
        <f t="shared" si="2"/>
        <v>0</v>
      </c>
    </row>
    <row r="107" spans="1:5" ht="12.75">
      <c r="A107" s="8">
        <v>24170000</v>
      </c>
      <c r="B107" s="8" t="s">
        <v>117</v>
      </c>
      <c r="C107" s="8">
        <v>0</v>
      </c>
      <c r="D107" s="8">
        <v>8572</v>
      </c>
      <c r="E107" s="18">
        <f t="shared" si="2"/>
        <v>0</v>
      </c>
    </row>
    <row r="108" spans="1:5" ht="12.75">
      <c r="A108" s="8">
        <v>25000000</v>
      </c>
      <c r="B108" s="8" t="s">
        <v>100</v>
      </c>
      <c r="C108" s="8">
        <v>2506935</v>
      </c>
      <c r="D108" s="8">
        <v>0</v>
      </c>
      <c r="E108" s="18">
        <f t="shared" si="2"/>
        <v>0</v>
      </c>
    </row>
    <row r="109" spans="1:5" ht="12.75">
      <c r="A109" s="8">
        <v>25010000</v>
      </c>
      <c r="B109" s="8" t="s">
        <v>101</v>
      </c>
      <c r="C109" s="8">
        <v>2506935</v>
      </c>
      <c r="D109" s="8">
        <v>0</v>
      </c>
      <c r="E109" s="18">
        <f t="shared" si="2"/>
        <v>0</v>
      </c>
    </row>
    <row r="110" spans="1:5" ht="12.75">
      <c r="A110" s="8">
        <v>25010100</v>
      </c>
      <c r="B110" s="8" t="s">
        <v>102</v>
      </c>
      <c r="C110" s="8">
        <v>2237796.75</v>
      </c>
      <c r="D110" s="8">
        <v>0</v>
      </c>
      <c r="E110" s="18">
        <f t="shared" si="2"/>
        <v>0</v>
      </c>
    </row>
    <row r="111" spans="1:5" ht="12.75">
      <c r="A111" s="8">
        <v>25010200</v>
      </c>
      <c r="B111" s="8" t="s">
        <v>103</v>
      </c>
      <c r="C111" s="8">
        <v>34148.25</v>
      </c>
      <c r="D111" s="8">
        <v>0</v>
      </c>
      <c r="E111" s="18">
        <f t="shared" si="2"/>
        <v>0</v>
      </c>
    </row>
    <row r="112" spans="1:5" ht="12.75">
      <c r="A112" s="8">
        <v>25010300</v>
      </c>
      <c r="B112" s="8" t="s">
        <v>104</v>
      </c>
      <c r="C112" s="8">
        <v>228939.75</v>
      </c>
      <c r="D112" s="8">
        <v>0</v>
      </c>
      <c r="E112" s="18">
        <f t="shared" si="2"/>
        <v>0</v>
      </c>
    </row>
    <row r="113" spans="1:5" ht="12.75">
      <c r="A113" s="8">
        <v>25010400</v>
      </c>
      <c r="B113" s="8" t="s">
        <v>105</v>
      </c>
      <c r="C113" s="8">
        <v>6050.25</v>
      </c>
      <c r="D113" s="8">
        <v>0</v>
      </c>
      <c r="E113" s="18">
        <f t="shared" si="2"/>
        <v>0</v>
      </c>
    </row>
    <row r="114" spans="1:5" ht="12.75">
      <c r="A114" s="8">
        <v>30000000</v>
      </c>
      <c r="B114" s="8" t="s">
        <v>106</v>
      </c>
      <c r="C114" s="8">
        <v>2166306</v>
      </c>
      <c r="D114" s="8">
        <v>2968184.61</v>
      </c>
      <c r="E114" s="18">
        <f t="shared" si="2"/>
        <v>137.01594373094105</v>
      </c>
    </row>
    <row r="115" spans="1:5" ht="12.75">
      <c r="A115" s="8">
        <v>31000000</v>
      </c>
      <c r="B115" s="8" t="s">
        <v>107</v>
      </c>
      <c r="C115" s="8">
        <v>497000</v>
      </c>
      <c r="D115" s="8">
        <v>788905.8</v>
      </c>
      <c r="E115" s="18">
        <f t="shared" si="2"/>
        <v>158.73356136820925</v>
      </c>
    </row>
    <row r="116" spans="1:5" ht="12.75">
      <c r="A116" s="8">
        <v>31030000</v>
      </c>
      <c r="B116" s="8" t="s">
        <v>108</v>
      </c>
      <c r="C116" s="8">
        <v>497000</v>
      </c>
      <c r="D116" s="8">
        <v>788905.8</v>
      </c>
      <c r="E116" s="18">
        <f t="shared" si="2"/>
        <v>158.73356136820925</v>
      </c>
    </row>
    <row r="117" spans="1:5" ht="12.75">
      <c r="A117" s="8">
        <v>33000000</v>
      </c>
      <c r="B117" s="8" t="s">
        <v>118</v>
      </c>
      <c r="C117" s="8">
        <v>1669306</v>
      </c>
      <c r="D117" s="8">
        <v>2179278.81</v>
      </c>
      <c r="E117" s="18">
        <f t="shared" si="2"/>
        <v>130.54998963641177</v>
      </c>
    </row>
    <row r="118" spans="1:5" ht="12.75">
      <c r="A118" s="8">
        <v>33010000</v>
      </c>
      <c r="B118" s="8" t="s">
        <v>119</v>
      </c>
      <c r="C118" s="8">
        <v>1669306</v>
      </c>
      <c r="D118" s="8">
        <v>2179278.81</v>
      </c>
      <c r="E118" s="18">
        <f t="shared" si="2"/>
        <v>130.54998963641177</v>
      </c>
    </row>
    <row r="119" spans="1:5" ht="12.75">
      <c r="A119" s="8">
        <v>33010100</v>
      </c>
      <c r="B119" s="8" t="s">
        <v>120</v>
      </c>
      <c r="C119" s="8">
        <v>1599306</v>
      </c>
      <c r="D119" s="8">
        <v>2127649.63</v>
      </c>
      <c r="E119" s="18">
        <f t="shared" si="2"/>
        <v>133.0358061559201</v>
      </c>
    </row>
    <row r="120" spans="1:5" ht="12.75">
      <c r="A120" s="8">
        <v>33010400</v>
      </c>
      <c r="B120" s="8" t="s">
        <v>121</v>
      </c>
      <c r="C120" s="8">
        <v>70000</v>
      </c>
      <c r="D120" s="8">
        <v>51629.18</v>
      </c>
      <c r="E120" s="18">
        <f t="shared" si="2"/>
        <v>73.75597142857143</v>
      </c>
    </row>
    <row r="121" spans="1:5" ht="12.75">
      <c r="A121" s="8">
        <v>40000000</v>
      </c>
      <c r="B121" s="8" t="s">
        <v>83</v>
      </c>
      <c r="C121" s="8">
        <v>9583703.6</v>
      </c>
      <c r="D121" s="8">
        <v>9190203.6</v>
      </c>
      <c r="E121" s="18">
        <f t="shared" si="2"/>
        <v>95.89407168226697</v>
      </c>
    </row>
    <row r="122" spans="1:5" ht="12.75">
      <c r="A122" s="8">
        <v>41000000</v>
      </c>
      <c r="B122" s="8" t="s">
        <v>84</v>
      </c>
      <c r="C122" s="8">
        <v>9583703.6</v>
      </c>
      <c r="D122" s="8">
        <v>9190203.6</v>
      </c>
      <c r="E122" s="18">
        <f t="shared" si="2"/>
        <v>95.89407168226697</v>
      </c>
    </row>
    <row r="123" spans="1:5" ht="12.75">
      <c r="A123" s="8">
        <v>41030000</v>
      </c>
      <c r="B123" s="8" t="s">
        <v>87</v>
      </c>
      <c r="C123" s="8">
        <v>9583703.6</v>
      </c>
      <c r="D123" s="8">
        <v>9190203.6</v>
      </c>
      <c r="E123" s="18">
        <f t="shared" si="2"/>
        <v>95.89407168226697</v>
      </c>
    </row>
    <row r="124" spans="1:5" ht="12.75">
      <c r="A124" s="8">
        <v>41035000</v>
      </c>
      <c r="B124" s="8" t="s">
        <v>95</v>
      </c>
      <c r="C124" s="8">
        <v>9583703.6</v>
      </c>
      <c r="D124" s="8">
        <v>9190203.6</v>
      </c>
      <c r="E124" s="18">
        <f t="shared" si="2"/>
        <v>95.89407168226697</v>
      </c>
    </row>
    <row r="125" spans="1:5" ht="12.75">
      <c r="A125" s="8">
        <v>50000000</v>
      </c>
      <c r="B125" s="8" t="s">
        <v>122</v>
      </c>
      <c r="C125" s="8">
        <v>315888</v>
      </c>
      <c r="D125" s="8">
        <v>407194.68</v>
      </c>
      <c r="E125" s="18">
        <f t="shared" si="2"/>
        <v>128.90476371372134</v>
      </c>
    </row>
    <row r="126" spans="1:5" ht="12.75">
      <c r="A126" s="8">
        <v>50110000</v>
      </c>
      <c r="B126" s="8" t="s">
        <v>123</v>
      </c>
      <c r="C126" s="8">
        <v>315888</v>
      </c>
      <c r="D126" s="8">
        <v>407194.68</v>
      </c>
      <c r="E126" s="18">
        <f t="shared" si="2"/>
        <v>128.90476371372134</v>
      </c>
    </row>
    <row r="127" spans="1:5" ht="12.75">
      <c r="A127" s="9" t="s">
        <v>97</v>
      </c>
      <c r="B127" s="9"/>
      <c r="C127" s="9">
        <v>5085129</v>
      </c>
      <c r="D127" s="9">
        <v>3526494.56</v>
      </c>
      <c r="E127" s="19">
        <f t="shared" si="2"/>
        <v>69.34916616667935</v>
      </c>
    </row>
    <row r="128" spans="1:5" ht="12.75">
      <c r="A128" s="9" t="s">
        <v>98</v>
      </c>
      <c r="B128" s="9"/>
      <c r="C128" s="9">
        <v>14668832.6</v>
      </c>
      <c r="D128" s="9">
        <v>12716698.16</v>
      </c>
      <c r="E128" s="19">
        <f t="shared" si="2"/>
        <v>86.6919577499303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125</v>
      </c>
    </row>
    <row r="2" spans="1:12" ht="18">
      <c r="A2" s="16" t="s">
        <v>310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127</v>
      </c>
      <c r="B6" s="5" t="s">
        <v>128</v>
      </c>
      <c r="C6" s="6">
        <v>16362621</v>
      </c>
      <c r="D6" s="6">
        <v>17665249</v>
      </c>
      <c r="E6" s="6">
        <v>13434810</v>
      </c>
      <c r="F6" s="6">
        <v>11557354.060000002</v>
      </c>
      <c r="G6" s="6">
        <v>0</v>
      </c>
      <c r="H6" s="6">
        <v>11334590.160000002</v>
      </c>
      <c r="I6" s="6">
        <v>222763.9</v>
      </c>
      <c r="J6" s="6">
        <v>197295.57</v>
      </c>
      <c r="K6" s="6">
        <f aca="true" t="shared" si="0" ref="K6:K69">E6-F6</f>
        <v>1877455.9399999976</v>
      </c>
      <c r="L6" s="6">
        <f aca="true" t="shared" si="1" ref="L6:L69">D6-F6</f>
        <v>6107894.939999998</v>
      </c>
      <c r="M6" s="6">
        <f aca="true" t="shared" si="2" ref="M6:M69">IF(E6=0,0,(F6/E6)*100)</f>
        <v>86.0254373526682</v>
      </c>
      <c r="N6" s="6">
        <f aca="true" t="shared" si="3" ref="N6:N69">D6-H6</f>
        <v>6330658.839999998</v>
      </c>
      <c r="O6" s="6">
        <f aca="true" t="shared" si="4" ref="O6:O69">E6-H6</f>
        <v>2100219.839999998</v>
      </c>
      <c r="P6" s="6">
        <f aca="true" t="shared" si="5" ref="P6:P69">IF(E6=0,0,(H6/E6)*100)</f>
        <v>84.36732756175935</v>
      </c>
    </row>
    <row r="7" spans="1:16" ht="12.75">
      <c r="A7" s="4" t="s">
        <v>129</v>
      </c>
      <c r="B7" s="5" t="s">
        <v>130</v>
      </c>
      <c r="C7" s="6">
        <v>650228</v>
      </c>
      <c r="D7" s="6">
        <v>660228</v>
      </c>
      <c r="E7" s="6">
        <v>498329</v>
      </c>
      <c r="F7" s="6">
        <v>441294.71</v>
      </c>
      <c r="G7" s="6">
        <v>0</v>
      </c>
      <c r="H7" s="6">
        <v>441294.71</v>
      </c>
      <c r="I7" s="6">
        <v>0</v>
      </c>
      <c r="J7" s="6">
        <v>0</v>
      </c>
      <c r="K7" s="6">
        <f t="shared" si="0"/>
        <v>57034.28999999998</v>
      </c>
      <c r="L7" s="6">
        <f t="shared" si="1"/>
        <v>218933.28999999998</v>
      </c>
      <c r="M7" s="6">
        <f t="shared" si="2"/>
        <v>88.55489245056981</v>
      </c>
      <c r="N7" s="6">
        <f t="shared" si="3"/>
        <v>218933.28999999998</v>
      </c>
      <c r="O7" s="6">
        <f t="shared" si="4"/>
        <v>57034.28999999998</v>
      </c>
      <c r="P7" s="6">
        <f t="shared" si="5"/>
        <v>88.55489245056981</v>
      </c>
    </row>
    <row r="8" spans="1:16" ht="12.75">
      <c r="A8" s="4" t="s">
        <v>131</v>
      </c>
      <c r="B8" s="5" t="s">
        <v>132</v>
      </c>
      <c r="C8" s="6">
        <v>16515300</v>
      </c>
      <c r="D8" s="6">
        <v>17536361</v>
      </c>
      <c r="E8" s="6">
        <v>14109877.999999998</v>
      </c>
      <c r="F8" s="6">
        <v>12092657.099999994</v>
      </c>
      <c r="G8" s="6">
        <v>0</v>
      </c>
      <c r="H8" s="6">
        <v>12029251.409999998</v>
      </c>
      <c r="I8" s="6">
        <v>63405.69</v>
      </c>
      <c r="J8" s="6">
        <v>53564.49</v>
      </c>
      <c r="K8" s="6">
        <f t="shared" si="0"/>
        <v>2017220.900000004</v>
      </c>
      <c r="L8" s="6">
        <f t="shared" si="1"/>
        <v>5443703.900000006</v>
      </c>
      <c r="M8" s="6">
        <f t="shared" si="2"/>
        <v>85.7034844666977</v>
      </c>
      <c r="N8" s="6">
        <f t="shared" si="3"/>
        <v>5507109.590000002</v>
      </c>
      <c r="O8" s="6">
        <f t="shared" si="4"/>
        <v>2080626.5899999999</v>
      </c>
      <c r="P8" s="6">
        <f t="shared" si="5"/>
        <v>85.25411353663014</v>
      </c>
    </row>
    <row r="9" spans="1:16" ht="38.25">
      <c r="A9" s="4" t="s">
        <v>133</v>
      </c>
      <c r="B9" s="5" t="s">
        <v>134</v>
      </c>
      <c r="C9" s="6">
        <v>77835766</v>
      </c>
      <c r="D9" s="6">
        <v>78701218</v>
      </c>
      <c r="E9" s="6">
        <v>60103653</v>
      </c>
      <c r="F9" s="6">
        <v>50045197.32000001</v>
      </c>
      <c r="G9" s="6">
        <v>0</v>
      </c>
      <c r="H9" s="6">
        <v>50013051.91000001</v>
      </c>
      <c r="I9" s="6">
        <v>32145.41</v>
      </c>
      <c r="J9" s="6">
        <v>3881436.4</v>
      </c>
      <c r="K9" s="6">
        <f t="shared" si="0"/>
        <v>10058455.679999992</v>
      </c>
      <c r="L9" s="6">
        <f t="shared" si="1"/>
        <v>28656020.679999992</v>
      </c>
      <c r="M9" s="6">
        <f t="shared" si="2"/>
        <v>83.26481806355433</v>
      </c>
      <c r="N9" s="6">
        <f t="shared" si="3"/>
        <v>28688166.08999999</v>
      </c>
      <c r="O9" s="6">
        <f t="shared" si="4"/>
        <v>10090601.089999989</v>
      </c>
      <c r="P9" s="6">
        <f t="shared" si="5"/>
        <v>83.21133477527566</v>
      </c>
    </row>
    <row r="10" spans="1:16" ht="12.75">
      <c r="A10" s="4" t="s">
        <v>135</v>
      </c>
      <c r="B10" s="5" t="s">
        <v>136</v>
      </c>
      <c r="C10" s="6">
        <v>1827580</v>
      </c>
      <c r="D10" s="6">
        <v>1827703</v>
      </c>
      <c r="E10" s="6">
        <v>1388034</v>
      </c>
      <c r="F10" s="6">
        <v>1242860.82</v>
      </c>
      <c r="G10" s="6">
        <v>0</v>
      </c>
      <c r="H10" s="6">
        <v>1240668.2</v>
      </c>
      <c r="I10" s="6">
        <v>2192.62</v>
      </c>
      <c r="J10" s="6">
        <v>73364.88</v>
      </c>
      <c r="K10" s="6">
        <f t="shared" si="0"/>
        <v>145173.17999999993</v>
      </c>
      <c r="L10" s="6">
        <f t="shared" si="1"/>
        <v>584842.1799999999</v>
      </c>
      <c r="M10" s="6">
        <f t="shared" si="2"/>
        <v>89.54109337379344</v>
      </c>
      <c r="N10" s="6">
        <f t="shared" si="3"/>
        <v>587034.8</v>
      </c>
      <c r="O10" s="6">
        <f t="shared" si="4"/>
        <v>147365.80000000005</v>
      </c>
      <c r="P10" s="6">
        <f t="shared" si="5"/>
        <v>89.38312750264042</v>
      </c>
    </row>
    <row r="11" spans="1:16" ht="25.5">
      <c r="A11" s="4" t="s">
        <v>137</v>
      </c>
      <c r="B11" s="5" t="s">
        <v>138</v>
      </c>
      <c r="C11" s="6">
        <v>1200000</v>
      </c>
      <c r="D11" s="6">
        <v>1269050</v>
      </c>
      <c r="E11" s="6">
        <v>968580</v>
      </c>
      <c r="F11" s="6">
        <v>872418.99</v>
      </c>
      <c r="G11" s="6">
        <v>0</v>
      </c>
      <c r="H11" s="6">
        <v>871007.91</v>
      </c>
      <c r="I11" s="6">
        <v>1411.08</v>
      </c>
      <c r="J11" s="6">
        <v>59249.41</v>
      </c>
      <c r="K11" s="6">
        <f t="shared" si="0"/>
        <v>96161.01000000001</v>
      </c>
      <c r="L11" s="6">
        <f t="shared" si="1"/>
        <v>396631.01</v>
      </c>
      <c r="M11" s="6">
        <f t="shared" si="2"/>
        <v>90.07195998265502</v>
      </c>
      <c r="N11" s="6">
        <f t="shared" si="3"/>
        <v>398042.08999999997</v>
      </c>
      <c r="O11" s="6">
        <f t="shared" si="4"/>
        <v>97572.08999999997</v>
      </c>
      <c r="P11" s="6">
        <f t="shared" si="5"/>
        <v>89.92627454624295</v>
      </c>
    </row>
    <row r="12" spans="1:16" ht="12.75">
      <c r="A12" s="4" t="s">
        <v>139</v>
      </c>
      <c r="B12" s="5" t="s">
        <v>140</v>
      </c>
      <c r="C12" s="6">
        <v>32243</v>
      </c>
      <c r="D12" s="6">
        <v>73243</v>
      </c>
      <c r="E12" s="6">
        <v>69208</v>
      </c>
      <c r="F12" s="6">
        <v>25322.84</v>
      </c>
      <c r="G12" s="6">
        <v>0</v>
      </c>
      <c r="H12" s="6">
        <v>25322.84</v>
      </c>
      <c r="I12" s="6">
        <v>0</v>
      </c>
      <c r="J12" s="6">
        <v>0</v>
      </c>
      <c r="K12" s="6">
        <f t="shared" si="0"/>
        <v>43885.16</v>
      </c>
      <c r="L12" s="6">
        <f t="shared" si="1"/>
        <v>47920.16</v>
      </c>
      <c r="M12" s="6">
        <f t="shared" si="2"/>
        <v>36.58946942549994</v>
      </c>
      <c r="N12" s="6">
        <f t="shared" si="3"/>
        <v>47920.16</v>
      </c>
      <c r="O12" s="6">
        <f t="shared" si="4"/>
        <v>43885.16</v>
      </c>
      <c r="P12" s="6">
        <f t="shared" si="5"/>
        <v>36.58946942549994</v>
      </c>
    </row>
    <row r="13" spans="1:16" ht="12.75">
      <c r="A13" s="4" t="s">
        <v>141</v>
      </c>
      <c r="B13" s="5" t="s">
        <v>142</v>
      </c>
      <c r="C13" s="6">
        <v>715400</v>
      </c>
      <c r="D13" s="6">
        <v>715400</v>
      </c>
      <c r="E13" s="6">
        <v>571925</v>
      </c>
      <c r="F13" s="6">
        <v>533957.92</v>
      </c>
      <c r="G13" s="6">
        <v>0</v>
      </c>
      <c r="H13" s="6">
        <v>533939.92</v>
      </c>
      <c r="I13" s="6">
        <v>18</v>
      </c>
      <c r="J13" s="6">
        <v>0</v>
      </c>
      <c r="K13" s="6">
        <f t="shared" si="0"/>
        <v>37967.07999999996</v>
      </c>
      <c r="L13" s="6">
        <f t="shared" si="1"/>
        <v>181442.07999999996</v>
      </c>
      <c r="M13" s="6">
        <f t="shared" si="2"/>
        <v>93.36152817240023</v>
      </c>
      <c r="N13" s="6">
        <f t="shared" si="3"/>
        <v>181460.07999999996</v>
      </c>
      <c r="O13" s="6">
        <f t="shared" si="4"/>
        <v>37985.07999999996</v>
      </c>
      <c r="P13" s="6">
        <f t="shared" si="5"/>
        <v>93.35838090658741</v>
      </c>
    </row>
    <row r="14" spans="1:16" ht="25.5">
      <c r="A14" s="4" t="s">
        <v>143</v>
      </c>
      <c r="B14" s="5" t="s">
        <v>144</v>
      </c>
      <c r="C14" s="6">
        <v>1130000</v>
      </c>
      <c r="D14" s="6">
        <v>1130000</v>
      </c>
      <c r="E14" s="6">
        <v>844168</v>
      </c>
      <c r="F14" s="6">
        <v>747763.28</v>
      </c>
      <c r="G14" s="6">
        <v>0</v>
      </c>
      <c r="H14" s="6">
        <v>747763.28</v>
      </c>
      <c r="I14" s="6">
        <v>0</v>
      </c>
      <c r="J14" s="6">
        <v>65539.64</v>
      </c>
      <c r="K14" s="6">
        <f t="shared" si="0"/>
        <v>96404.71999999997</v>
      </c>
      <c r="L14" s="6">
        <f t="shared" si="1"/>
        <v>382236.72</v>
      </c>
      <c r="M14" s="6">
        <f t="shared" si="2"/>
        <v>88.57991300309891</v>
      </c>
      <c r="N14" s="6">
        <f t="shared" si="3"/>
        <v>382236.72</v>
      </c>
      <c r="O14" s="6">
        <f t="shared" si="4"/>
        <v>96404.71999999997</v>
      </c>
      <c r="P14" s="6">
        <f t="shared" si="5"/>
        <v>88.57991300309891</v>
      </c>
    </row>
    <row r="15" spans="1:16" ht="25.5">
      <c r="A15" s="4" t="s">
        <v>145</v>
      </c>
      <c r="B15" s="5" t="s">
        <v>146</v>
      </c>
      <c r="C15" s="6">
        <v>449000</v>
      </c>
      <c r="D15" s="6">
        <v>449000</v>
      </c>
      <c r="E15" s="6">
        <v>341026</v>
      </c>
      <c r="F15" s="6">
        <v>290620.15</v>
      </c>
      <c r="G15" s="6">
        <v>0</v>
      </c>
      <c r="H15" s="6">
        <v>290620.15</v>
      </c>
      <c r="I15" s="6">
        <v>0</v>
      </c>
      <c r="J15" s="6">
        <v>23910.42</v>
      </c>
      <c r="K15" s="6">
        <f t="shared" si="0"/>
        <v>50405.84999999998</v>
      </c>
      <c r="L15" s="6">
        <f t="shared" si="1"/>
        <v>158379.84999999998</v>
      </c>
      <c r="M15" s="6">
        <f t="shared" si="2"/>
        <v>85.21935277662115</v>
      </c>
      <c r="N15" s="6">
        <f t="shared" si="3"/>
        <v>158379.84999999998</v>
      </c>
      <c r="O15" s="6">
        <f t="shared" si="4"/>
        <v>50405.84999999998</v>
      </c>
      <c r="P15" s="6">
        <f t="shared" si="5"/>
        <v>85.21935277662115</v>
      </c>
    </row>
    <row r="16" spans="1:16" ht="12.75">
      <c r="A16" s="4" t="s">
        <v>147</v>
      </c>
      <c r="B16" s="5" t="s">
        <v>148</v>
      </c>
      <c r="C16" s="6">
        <v>416000</v>
      </c>
      <c r="D16" s="6">
        <v>423429</v>
      </c>
      <c r="E16" s="6">
        <v>321648</v>
      </c>
      <c r="F16" s="6">
        <v>271335.21</v>
      </c>
      <c r="G16" s="6">
        <v>0</v>
      </c>
      <c r="H16" s="6">
        <v>271335.21</v>
      </c>
      <c r="I16" s="6">
        <v>0</v>
      </c>
      <c r="J16" s="6">
        <v>34588.83</v>
      </c>
      <c r="K16" s="6">
        <f t="shared" si="0"/>
        <v>50312.78999999998</v>
      </c>
      <c r="L16" s="6">
        <f t="shared" si="1"/>
        <v>152093.78999999998</v>
      </c>
      <c r="M16" s="6">
        <f t="shared" si="2"/>
        <v>84.35781040143263</v>
      </c>
      <c r="N16" s="6">
        <f t="shared" si="3"/>
        <v>152093.78999999998</v>
      </c>
      <c r="O16" s="6">
        <f t="shared" si="4"/>
        <v>50312.78999999998</v>
      </c>
      <c r="P16" s="6">
        <f t="shared" si="5"/>
        <v>84.35781040143263</v>
      </c>
    </row>
    <row r="17" spans="1:16" ht="12.75">
      <c r="A17" s="4" t="s">
        <v>149</v>
      </c>
      <c r="B17" s="5" t="s">
        <v>150</v>
      </c>
      <c r="C17" s="6">
        <v>370720</v>
      </c>
      <c r="D17" s="6">
        <v>710517</v>
      </c>
      <c r="E17" s="6">
        <v>555704</v>
      </c>
      <c r="F17" s="6">
        <v>421036.56</v>
      </c>
      <c r="G17" s="6">
        <v>0</v>
      </c>
      <c r="H17" s="6">
        <v>419986.56</v>
      </c>
      <c r="I17" s="6">
        <v>1050</v>
      </c>
      <c r="J17" s="6">
        <v>0</v>
      </c>
      <c r="K17" s="6">
        <f t="shared" si="0"/>
        <v>134667.44</v>
      </c>
      <c r="L17" s="6">
        <f t="shared" si="1"/>
        <v>289480.44</v>
      </c>
      <c r="M17" s="6">
        <f t="shared" si="2"/>
        <v>75.76633603501143</v>
      </c>
      <c r="N17" s="6">
        <f t="shared" si="3"/>
        <v>290530.44</v>
      </c>
      <c r="O17" s="6">
        <f t="shared" si="4"/>
        <v>135717.44</v>
      </c>
      <c r="P17" s="6">
        <f t="shared" si="5"/>
        <v>75.57738652232123</v>
      </c>
    </row>
    <row r="18" spans="1:16" ht="12.75">
      <c r="A18" s="4" t="s">
        <v>151</v>
      </c>
      <c r="B18" s="5" t="s">
        <v>152</v>
      </c>
      <c r="C18" s="6">
        <v>30213400</v>
      </c>
      <c r="D18" s="6">
        <v>23734665.38</v>
      </c>
      <c r="E18" s="6">
        <v>16211318.38</v>
      </c>
      <c r="F18" s="6">
        <v>15339316.43</v>
      </c>
      <c r="G18" s="6">
        <v>0</v>
      </c>
      <c r="H18" s="6">
        <v>14366881.48</v>
      </c>
      <c r="I18" s="6">
        <v>972434.95</v>
      </c>
      <c r="J18" s="6">
        <v>1329188.26</v>
      </c>
      <c r="K18" s="6">
        <f t="shared" si="0"/>
        <v>872001.9500000011</v>
      </c>
      <c r="L18" s="6">
        <f t="shared" si="1"/>
        <v>8395348.95</v>
      </c>
      <c r="M18" s="6">
        <f t="shared" si="2"/>
        <v>94.62103001396977</v>
      </c>
      <c r="N18" s="6">
        <f t="shared" si="3"/>
        <v>9367783.899999999</v>
      </c>
      <c r="O18" s="6">
        <f t="shared" si="4"/>
        <v>1844436.9000000004</v>
      </c>
      <c r="P18" s="6">
        <f t="shared" si="5"/>
        <v>88.62253607778445</v>
      </c>
    </row>
    <row r="19" spans="1:16" ht="25.5">
      <c r="A19" s="4" t="s">
        <v>153</v>
      </c>
      <c r="B19" s="5" t="s">
        <v>154</v>
      </c>
      <c r="C19" s="6">
        <v>16279600</v>
      </c>
      <c r="D19" s="6">
        <v>16309600</v>
      </c>
      <c r="E19" s="6">
        <v>12238247</v>
      </c>
      <c r="F19" s="6">
        <v>11860233.74</v>
      </c>
      <c r="G19" s="6">
        <v>0</v>
      </c>
      <c r="H19" s="6">
        <v>11137148.559999999</v>
      </c>
      <c r="I19" s="6">
        <v>723085.18</v>
      </c>
      <c r="J19" s="6">
        <v>9019.21</v>
      </c>
      <c r="K19" s="6">
        <f t="shared" si="0"/>
        <v>378013.2599999998</v>
      </c>
      <c r="L19" s="6">
        <f t="shared" si="1"/>
        <v>4449366.26</v>
      </c>
      <c r="M19" s="6">
        <f t="shared" si="2"/>
        <v>96.91121399984817</v>
      </c>
      <c r="N19" s="6">
        <f t="shared" si="3"/>
        <v>5172451.440000001</v>
      </c>
      <c r="O19" s="6">
        <f t="shared" si="4"/>
        <v>1101098.4400000013</v>
      </c>
      <c r="P19" s="6">
        <f t="shared" si="5"/>
        <v>91.00280914415274</v>
      </c>
    </row>
    <row r="20" spans="1:16" ht="12.75">
      <c r="A20" s="4" t="s">
        <v>155</v>
      </c>
      <c r="B20" s="5" t="s">
        <v>156</v>
      </c>
      <c r="C20" s="6">
        <v>0</v>
      </c>
      <c r="D20" s="6">
        <v>46202</v>
      </c>
      <c r="E20" s="6">
        <v>46202</v>
      </c>
      <c r="F20" s="6">
        <v>27718</v>
      </c>
      <c r="G20" s="6">
        <v>0</v>
      </c>
      <c r="H20" s="6">
        <v>27718</v>
      </c>
      <c r="I20" s="6">
        <v>0</v>
      </c>
      <c r="J20" s="6">
        <v>0</v>
      </c>
      <c r="K20" s="6">
        <f t="shared" si="0"/>
        <v>18484</v>
      </c>
      <c r="L20" s="6">
        <f t="shared" si="1"/>
        <v>18484</v>
      </c>
      <c r="M20" s="6">
        <f t="shared" si="2"/>
        <v>59.993073892905066</v>
      </c>
      <c r="N20" s="6">
        <f t="shared" si="3"/>
        <v>18484</v>
      </c>
      <c r="O20" s="6">
        <f t="shared" si="4"/>
        <v>18484</v>
      </c>
      <c r="P20" s="6">
        <f t="shared" si="5"/>
        <v>59.993073892905066</v>
      </c>
    </row>
    <row r="21" spans="1:16" ht="63.75">
      <c r="A21" s="4" t="s">
        <v>157</v>
      </c>
      <c r="B21" s="5" t="s">
        <v>158</v>
      </c>
      <c r="C21" s="6">
        <v>7377434</v>
      </c>
      <c r="D21" s="6">
        <v>9201434</v>
      </c>
      <c r="E21" s="6">
        <v>5106082</v>
      </c>
      <c r="F21" s="6">
        <v>4605425</v>
      </c>
      <c r="G21" s="6">
        <v>0</v>
      </c>
      <c r="H21" s="6">
        <v>4605425</v>
      </c>
      <c r="I21" s="6">
        <v>0</v>
      </c>
      <c r="J21" s="6">
        <v>473003.16</v>
      </c>
      <c r="K21" s="6">
        <f t="shared" si="0"/>
        <v>500657</v>
      </c>
      <c r="L21" s="6">
        <f t="shared" si="1"/>
        <v>4596009</v>
      </c>
      <c r="M21" s="6">
        <f t="shared" si="2"/>
        <v>90.19488915375821</v>
      </c>
      <c r="N21" s="6">
        <f t="shared" si="3"/>
        <v>4596009</v>
      </c>
      <c r="O21" s="6">
        <f t="shared" si="4"/>
        <v>500657</v>
      </c>
      <c r="P21" s="6">
        <f t="shared" si="5"/>
        <v>90.19488915375821</v>
      </c>
    </row>
    <row r="22" spans="1:16" ht="63.75">
      <c r="A22" s="4" t="s">
        <v>159</v>
      </c>
      <c r="B22" s="5" t="s">
        <v>158</v>
      </c>
      <c r="C22" s="6">
        <v>172822</v>
      </c>
      <c r="D22" s="6">
        <v>156059</v>
      </c>
      <c r="E22" s="6">
        <v>156059</v>
      </c>
      <c r="F22" s="6">
        <v>156059</v>
      </c>
      <c r="G22" s="6">
        <v>0</v>
      </c>
      <c r="H22" s="6">
        <v>156059</v>
      </c>
      <c r="I22" s="6">
        <v>0</v>
      </c>
      <c r="J22" s="6">
        <v>10530.14</v>
      </c>
      <c r="K22" s="6">
        <f t="shared" si="0"/>
        <v>0</v>
      </c>
      <c r="L22" s="6">
        <f t="shared" si="1"/>
        <v>0</v>
      </c>
      <c r="M22" s="6">
        <f t="shared" si="2"/>
        <v>100</v>
      </c>
      <c r="N22" s="6">
        <f t="shared" si="3"/>
        <v>0</v>
      </c>
      <c r="O22" s="6">
        <f t="shared" si="4"/>
        <v>0</v>
      </c>
      <c r="P22" s="6">
        <f t="shared" si="5"/>
        <v>100</v>
      </c>
    </row>
    <row r="23" spans="1:16" ht="76.5">
      <c r="A23" s="4" t="s">
        <v>160</v>
      </c>
      <c r="B23" s="5" t="s">
        <v>161</v>
      </c>
      <c r="C23" s="6">
        <v>20000</v>
      </c>
      <c r="D23" s="6">
        <v>53320</v>
      </c>
      <c r="E23" s="6">
        <v>53320</v>
      </c>
      <c r="F23" s="6">
        <v>9972</v>
      </c>
      <c r="G23" s="6">
        <v>0</v>
      </c>
      <c r="H23" s="6">
        <v>9972</v>
      </c>
      <c r="I23" s="6">
        <v>0</v>
      </c>
      <c r="J23" s="6">
        <v>5940</v>
      </c>
      <c r="K23" s="6">
        <f t="shared" si="0"/>
        <v>43348</v>
      </c>
      <c r="L23" s="6">
        <f t="shared" si="1"/>
        <v>43348</v>
      </c>
      <c r="M23" s="6">
        <f t="shared" si="2"/>
        <v>18.70217554388597</v>
      </c>
      <c r="N23" s="6">
        <f t="shared" si="3"/>
        <v>43348</v>
      </c>
      <c r="O23" s="6">
        <f t="shared" si="4"/>
        <v>43348</v>
      </c>
      <c r="P23" s="6">
        <f t="shared" si="5"/>
        <v>18.70217554388597</v>
      </c>
    </row>
    <row r="24" spans="1:16" ht="76.5">
      <c r="A24" s="4" t="s">
        <v>162</v>
      </c>
      <c r="B24" s="5" t="s">
        <v>163</v>
      </c>
      <c r="C24" s="6">
        <v>1110330</v>
      </c>
      <c r="D24" s="6">
        <v>1384832</v>
      </c>
      <c r="E24" s="6">
        <v>937745</v>
      </c>
      <c r="F24" s="6">
        <v>865377</v>
      </c>
      <c r="G24" s="6">
        <v>0</v>
      </c>
      <c r="H24" s="6">
        <v>865377</v>
      </c>
      <c r="I24" s="6">
        <v>0</v>
      </c>
      <c r="J24" s="6">
        <v>65943.22</v>
      </c>
      <c r="K24" s="6">
        <f t="shared" si="0"/>
        <v>72368</v>
      </c>
      <c r="L24" s="6">
        <f t="shared" si="1"/>
        <v>519455</v>
      </c>
      <c r="M24" s="6">
        <f t="shared" si="2"/>
        <v>92.28276343782159</v>
      </c>
      <c r="N24" s="6">
        <f t="shared" si="3"/>
        <v>519455</v>
      </c>
      <c r="O24" s="6">
        <f t="shared" si="4"/>
        <v>72368</v>
      </c>
      <c r="P24" s="6">
        <f t="shared" si="5"/>
        <v>92.28276343782159</v>
      </c>
    </row>
    <row r="25" spans="1:16" ht="76.5">
      <c r="A25" s="4" t="s">
        <v>164</v>
      </c>
      <c r="B25" s="5" t="s">
        <v>163</v>
      </c>
      <c r="C25" s="6">
        <v>16348</v>
      </c>
      <c r="D25" s="6">
        <v>15253</v>
      </c>
      <c r="E25" s="6">
        <v>15253</v>
      </c>
      <c r="F25" s="6">
        <v>15253</v>
      </c>
      <c r="G25" s="6">
        <v>0</v>
      </c>
      <c r="H25" s="6">
        <v>15252.16</v>
      </c>
      <c r="I25" s="6">
        <v>0.84</v>
      </c>
      <c r="J25" s="6">
        <v>0</v>
      </c>
      <c r="K25" s="6">
        <f t="shared" si="0"/>
        <v>0</v>
      </c>
      <c r="L25" s="6">
        <f t="shared" si="1"/>
        <v>0</v>
      </c>
      <c r="M25" s="6">
        <f t="shared" si="2"/>
        <v>100</v>
      </c>
      <c r="N25" s="6">
        <f t="shared" si="3"/>
        <v>0.8400000000001455</v>
      </c>
      <c r="O25" s="6">
        <f t="shared" si="4"/>
        <v>0.8400000000001455</v>
      </c>
      <c r="P25" s="6">
        <f t="shared" si="5"/>
        <v>99.99449288664525</v>
      </c>
    </row>
    <row r="26" spans="1:16" ht="63.75">
      <c r="A26" s="4" t="s">
        <v>165</v>
      </c>
      <c r="B26" s="5" t="s">
        <v>166</v>
      </c>
      <c r="C26" s="6">
        <v>441309</v>
      </c>
      <c r="D26" s="6">
        <v>550309</v>
      </c>
      <c r="E26" s="6">
        <v>294767</v>
      </c>
      <c r="F26" s="6">
        <v>268498</v>
      </c>
      <c r="G26" s="6">
        <v>0</v>
      </c>
      <c r="H26" s="6">
        <v>268498</v>
      </c>
      <c r="I26" s="6">
        <v>0</v>
      </c>
      <c r="J26" s="6">
        <v>34229.7</v>
      </c>
      <c r="K26" s="6">
        <f t="shared" si="0"/>
        <v>26269</v>
      </c>
      <c r="L26" s="6">
        <f t="shared" si="1"/>
        <v>281811</v>
      </c>
      <c r="M26" s="6">
        <f t="shared" si="2"/>
        <v>91.08821543795608</v>
      </c>
      <c r="N26" s="6">
        <f t="shared" si="3"/>
        <v>281811</v>
      </c>
      <c r="O26" s="6">
        <f t="shared" si="4"/>
        <v>26269</v>
      </c>
      <c r="P26" s="6">
        <f t="shared" si="5"/>
        <v>91.08821543795608</v>
      </c>
    </row>
    <row r="27" spans="1:16" ht="63.75">
      <c r="A27" s="4" t="s">
        <v>167</v>
      </c>
      <c r="B27" s="5" t="s">
        <v>168</v>
      </c>
      <c r="C27" s="6">
        <v>13085</v>
      </c>
      <c r="D27" s="6">
        <v>13346</v>
      </c>
      <c r="E27" s="6">
        <v>13346</v>
      </c>
      <c r="F27" s="6">
        <v>13346</v>
      </c>
      <c r="G27" s="6">
        <v>0</v>
      </c>
      <c r="H27" s="6">
        <v>13345.2</v>
      </c>
      <c r="I27" s="6">
        <v>0.8</v>
      </c>
      <c r="J27" s="6">
        <v>0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0.7999999999992724</v>
      </c>
      <c r="O27" s="6">
        <f t="shared" si="4"/>
        <v>0.7999999999992724</v>
      </c>
      <c r="P27" s="6">
        <f t="shared" si="5"/>
        <v>99.99400569459014</v>
      </c>
    </row>
    <row r="28" spans="1:16" ht="51">
      <c r="A28" s="4" t="s">
        <v>169</v>
      </c>
      <c r="B28" s="5" t="s">
        <v>170</v>
      </c>
      <c r="C28" s="6">
        <v>4000</v>
      </c>
      <c r="D28" s="6">
        <v>4000</v>
      </c>
      <c r="E28" s="6">
        <v>2533.1</v>
      </c>
      <c r="F28" s="6">
        <v>2084.1</v>
      </c>
      <c r="G28" s="6">
        <v>0</v>
      </c>
      <c r="H28" s="6">
        <v>2084.1</v>
      </c>
      <c r="I28" s="6">
        <v>0</v>
      </c>
      <c r="J28" s="6">
        <v>83.14</v>
      </c>
      <c r="K28" s="6">
        <f t="shared" si="0"/>
        <v>449</v>
      </c>
      <c r="L28" s="6">
        <f t="shared" si="1"/>
        <v>1915.9</v>
      </c>
      <c r="M28" s="6">
        <f t="shared" si="2"/>
        <v>82.27468319450476</v>
      </c>
      <c r="N28" s="6">
        <f t="shared" si="3"/>
        <v>1915.9</v>
      </c>
      <c r="O28" s="6">
        <f t="shared" si="4"/>
        <v>449</v>
      </c>
      <c r="P28" s="6">
        <f t="shared" si="5"/>
        <v>82.27468319450476</v>
      </c>
    </row>
    <row r="29" spans="1:16" ht="63.75">
      <c r="A29" s="4" t="s">
        <v>171</v>
      </c>
      <c r="B29" s="5" t="s">
        <v>172</v>
      </c>
      <c r="C29" s="6">
        <v>1758319</v>
      </c>
      <c r="D29" s="6">
        <v>2193319</v>
      </c>
      <c r="E29" s="6">
        <v>1106486</v>
      </c>
      <c r="F29" s="6">
        <v>984528</v>
      </c>
      <c r="G29" s="6">
        <v>0</v>
      </c>
      <c r="H29" s="6">
        <v>984528</v>
      </c>
      <c r="I29" s="6">
        <v>0</v>
      </c>
      <c r="J29" s="6">
        <v>13018.36</v>
      </c>
      <c r="K29" s="6">
        <f t="shared" si="0"/>
        <v>121958</v>
      </c>
      <c r="L29" s="6">
        <f t="shared" si="1"/>
        <v>1208791</v>
      </c>
      <c r="M29" s="6">
        <f t="shared" si="2"/>
        <v>88.97789940405933</v>
      </c>
      <c r="N29" s="6">
        <f t="shared" si="3"/>
        <v>1208791</v>
      </c>
      <c r="O29" s="6">
        <f t="shared" si="4"/>
        <v>121958</v>
      </c>
      <c r="P29" s="6">
        <f t="shared" si="5"/>
        <v>88.97789940405933</v>
      </c>
    </row>
    <row r="30" spans="1:16" ht="63.75">
      <c r="A30" s="4" t="s">
        <v>173</v>
      </c>
      <c r="B30" s="5" t="s">
        <v>172</v>
      </c>
      <c r="C30" s="6">
        <v>18981</v>
      </c>
      <c r="D30" s="6">
        <v>20255</v>
      </c>
      <c r="E30" s="6">
        <v>20255</v>
      </c>
      <c r="F30" s="6">
        <v>20255</v>
      </c>
      <c r="G30" s="6">
        <v>0</v>
      </c>
      <c r="H30" s="6">
        <v>20253.78</v>
      </c>
      <c r="I30" s="6">
        <v>1.22</v>
      </c>
      <c r="J30" s="6">
        <v>0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1.2200000000011642</v>
      </c>
      <c r="O30" s="6">
        <f t="shared" si="4"/>
        <v>1.2200000000011642</v>
      </c>
      <c r="P30" s="6">
        <f t="shared" si="5"/>
        <v>99.99397679585287</v>
      </c>
    </row>
    <row r="31" spans="1:16" ht="25.5">
      <c r="A31" s="4" t="s">
        <v>174</v>
      </c>
      <c r="B31" s="5" t="s">
        <v>175</v>
      </c>
      <c r="C31" s="6">
        <v>61120</v>
      </c>
      <c r="D31" s="6">
        <v>61120</v>
      </c>
      <c r="E31" s="6">
        <v>46782</v>
      </c>
      <c r="F31" s="6">
        <v>31500</v>
      </c>
      <c r="G31" s="6">
        <v>0</v>
      </c>
      <c r="H31" s="6">
        <v>31500</v>
      </c>
      <c r="I31" s="6">
        <v>0</v>
      </c>
      <c r="J31" s="6">
        <v>12346.98</v>
      </c>
      <c r="K31" s="6">
        <f t="shared" si="0"/>
        <v>15282</v>
      </c>
      <c r="L31" s="6">
        <f t="shared" si="1"/>
        <v>29620</v>
      </c>
      <c r="M31" s="6">
        <f t="shared" si="2"/>
        <v>67.33358984224702</v>
      </c>
      <c r="N31" s="6">
        <f t="shared" si="3"/>
        <v>29620</v>
      </c>
      <c r="O31" s="6">
        <f t="shared" si="4"/>
        <v>15282</v>
      </c>
      <c r="P31" s="6">
        <f t="shared" si="5"/>
        <v>67.33358984224702</v>
      </c>
    </row>
    <row r="32" spans="1:16" ht="12.75">
      <c r="A32" s="4" t="s">
        <v>176</v>
      </c>
      <c r="B32" s="5" t="s">
        <v>177</v>
      </c>
      <c r="C32" s="6">
        <v>200000</v>
      </c>
      <c r="D32" s="6">
        <v>238050</v>
      </c>
      <c r="E32" s="6">
        <v>182972</v>
      </c>
      <c r="F32" s="6">
        <v>153125</v>
      </c>
      <c r="G32" s="6">
        <v>0</v>
      </c>
      <c r="H32" s="6">
        <v>153125</v>
      </c>
      <c r="I32" s="6">
        <v>0</v>
      </c>
      <c r="J32" s="6">
        <v>24858.87</v>
      </c>
      <c r="K32" s="6">
        <f t="shared" si="0"/>
        <v>29847</v>
      </c>
      <c r="L32" s="6">
        <f t="shared" si="1"/>
        <v>84925</v>
      </c>
      <c r="M32" s="6">
        <f t="shared" si="2"/>
        <v>83.68766805850075</v>
      </c>
      <c r="N32" s="6">
        <f t="shared" si="3"/>
        <v>84925</v>
      </c>
      <c r="O32" s="6">
        <f t="shared" si="4"/>
        <v>29847</v>
      </c>
      <c r="P32" s="6">
        <f t="shared" si="5"/>
        <v>83.68766805850075</v>
      </c>
    </row>
    <row r="33" spans="1:16" ht="76.5">
      <c r="A33" s="4" t="s">
        <v>178</v>
      </c>
      <c r="B33" s="5" t="s">
        <v>179</v>
      </c>
      <c r="C33" s="6">
        <v>1034559</v>
      </c>
      <c r="D33" s="6">
        <v>1290559</v>
      </c>
      <c r="E33" s="6">
        <v>1004178</v>
      </c>
      <c r="F33" s="6">
        <v>940754</v>
      </c>
      <c r="G33" s="6">
        <v>0</v>
      </c>
      <c r="H33" s="6">
        <v>940754</v>
      </c>
      <c r="I33" s="6">
        <v>0</v>
      </c>
      <c r="J33" s="6">
        <v>97388.55</v>
      </c>
      <c r="K33" s="6">
        <f t="shared" si="0"/>
        <v>63424</v>
      </c>
      <c r="L33" s="6">
        <f t="shared" si="1"/>
        <v>349805</v>
      </c>
      <c r="M33" s="6">
        <f t="shared" si="2"/>
        <v>93.68398829689556</v>
      </c>
      <c r="N33" s="6">
        <f t="shared" si="3"/>
        <v>349805</v>
      </c>
      <c r="O33" s="6">
        <f t="shared" si="4"/>
        <v>63424</v>
      </c>
      <c r="P33" s="6">
        <f t="shared" si="5"/>
        <v>93.68398829689556</v>
      </c>
    </row>
    <row r="34" spans="1:16" ht="76.5">
      <c r="A34" s="4" t="s">
        <v>180</v>
      </c>
      <c r="B34" s="5" t="s">
        <v>179</v>
      </c>
      <c r="C34" s="6">
        <v>64492</v>
      </c>
      <c r="D34" s="6">
        <v>69594</v>
      </c>
      <c r="E34" s="6">
        <v>69594</v>
      </c>
      <c r="F34" s="6">
        <v>69594</v>
      </c>
      <c r="G34" s="6">
        <v>0</v>
      </c>
      <c r="H34" s="6">
        <v>69593.09</v>
      </c>
      <c r="I34" s="6">
        <v>0.91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100</v>
      </c>
      <c r="N34" s="6">
        <f t="shared" si="3"/>
        <v>0.9100000000034925</v>
      </c>
      <c r="O34" s="6">
        <f t="shared" si="4"/>
        <v>0.9100000000034925</v>
      </c>
      <c r="P34" s="6">
        <f t="shared" si="5"/>
        <v>99.99869241601287</v>
      </c>
    </row>
    <row r="35" spans="1:16" ht="12.75">
      <c r="A35" s="4" t="s">
        <v>181</v>
      </c>
      <c r="B35" s="5" t="s">
        <v>182</v>
      </c>
      <c r="C35" s="6">
        <v>780344</v>
      </c>
      <c r="D35" s="6">
        <v>780344</v>
      </c>
      <c r="E35" s="6">
        <v>521977</v>
      </c>
      <c r="F35" s="6">
        <v>521977</v>
      </c>
      <c r="G35" s="6">
        <v>0</v>
      </c>
      <c r="H35" s="6">
        <v>521977</v>
      </c>
      <c r="I35" s="6">
        <v>0</v>
      </c>
      <c r="J35" s="6">
        <v>0</v>
      </c>
      <c r="K35" s="6">
        <f t="shared" si="0"/>
        <v>0</v>
      </c>
      <c r="L35" s="6">
        <f t="shared" si="1"/>
        <v>258367</v>
      </c>
      <c r="M35" s="6">
        <f t="shared" si="2"/>
        <v>100</v>
      </c>
      <c r="N35" s="6">
        <f t="shared" si="3"/>
        <v>258367</v>
      </c>
      <c r="O35" s="6">
        <f t="shared" si="4"/>
        <v>0</v>
      </c>
      <c r="P35" s="6">
        <f t="shared" si="5"/>
        <v>100</v>
      </c>
    </row>
    <row r="36" spans="1:16" ht="12.75">
      <c r="A36" s="4" t="s">
        <v>183</v>
      </c>
      <c r="B36" s="5" t="s">
        <v>184</v>
      </c>
      <c r="C36" s="6">
        <v>793338</v>
      </c>
      <c r="D36" s="6">
        <v>793338</v>
      </c>
      <c r="E36" s="6">
        <v>547687</v>
      </c>
      <c r="F36" s="6">
        <v>547687</v>
      </c>
      <c r="G36" s="6">
        <v>0</v>
      </c>
      <c r="H36" s="6">
        <v>547687</v>
      </c>
      <c r="I36" s="6">
        <v>0</v>
      </c>
      <c r="J36" s="6">
        <v>0</v>
      </c>
      <c r="K36" s="6">
        <f t="shared" si="0"/>
        <v>0</v>
      </c>
      <c r="L36" s="6">
        <f t="shared" si="1"/>
        <v>245651</v>
      </c>
      <c r="M36" s="6">
        <f t="shared" si="2"/>
        <v>100</v>
      </c>
      <c r="N36" s="6">
        <f t="shared" si="3"/>
        <v>245651</v>
      </c>
      <c r="O36" s="6">
        <f t="shared" si="4"/>
        <v>0</v>
      </c>
      <c r="P36" s="6">
        <f t="shared" si="5"/>
        <v>100</v>
      </c>
    </row>
    <row r="37" spans="1:16" ht="12.75">
      <c r="A37" s="4" t="s">
        <v>185</v>
      </c>
      <c r="B37" s="5" t="s">
        <v>186</v>
      </c>
      <c r="C37" s="6">
        <v>49412754</v>
      </c>
      <c r="D37" s="6">
        <v>49411289</v>
      </c>
      <c r="E37" s="6">
        <v>36419632</v>
      </c>
      <c r="F37" s="6">
        <v>36419632</v>
      </c>
      <c r="G37" s="6">
        <v>0</v>
      </c>
      <c r="H37" s="6">
        <v>36419632</v>
      </c>
      <c r="I37" s="6">
        <v>0</v>
      </c>
      <c r="J37" s="6">
        <v>8677</v>
      </c>
      <c r="K37" s="6">
        <f t="shared" si="0"/>
        <v>0</v>
      </c>
      <c r="L37" s="6">
        <f t="shared" si="1"/>
        <v>12991657</v>
      </c>
      <c r="M37" s="6">
        <f t="shared" si="2"/>
        <v>100</v>
      </c>
      <c r="N37" s="6">
        <f t="shared" si="3"/>
        <v>12991657</v>
      </c>
      <c r="O37" s="6">
        <f t="shared" si="4"/>
        <v>0</v>
      </c>
      <c r="P37" s="6">
        <f t="shared" si="5"/>
        <v>100</v>
      </c>
    </row>
    <row r="38" spans="1:16" ht="25.5">
      <c r="A38" s="4" t="s">
        <v>187</v>
      </c>
      <c r="B38" s="5" t="s">
        <v>188</v>
      </c>
      <c r="C38" s="6">
        <v>2327978</v>
      </c>
      <c r="D38" s="6">
        <v>2327978</v>
      </c>
      <c r="E38" s="6">
        <v>1652129</v>
      </c>
      <c r="F38" s="6">
        <v>1652129</v>
      </c>
      <c r="G38" s="6">
        <v>0</v>
      </c>
      <c r="H38" s="6">
        <v>1652129</v>
      </c>
      <c r="I38" s="6">
        <v>0</v>
      </c>
      <c r="J38" s="6">
        <v>0</v>
      </c>
      <c r="K38" s="6">
        <f t="shared" si="0"/>
        <v>0</v>
      </c>
      <c r="L38" s="6">
        <f t="shared" si="1"/>
        <v>675849</v>
      </c>
      <c r="M38" s="6">
        <f t="shared" si="2"/>
        <v>100</v>
      </c>
      <c r="N38" s="6">
        <f t="shared" si="3"/>
        <v>675849</v>
      </c>
      <c r="O38" s="6">
        <f t="shared" si="4"/>
        <v>0</v>
      </c>
      <c r="P38" s="6">
        <f t="shared" si="5"/>
        <v>100</v>
      </c>
    </row>
    <row r="39" spans="1:16" ht="12.75">
      <c r="A39" s="4" t="s">
        <v>189</v>
      </c>
      <c r="B39" s="5" t="s">
        <v>190</v>
      </c>
      <c r="C39" s="6">
        <v>5728509</v>
      </c>
      <c r="D39" s="6">
        <v>5728509</v>
      </c>
      <c r="E39" s="6">
        <v>4262527</v>
      </c>
      <c r="F39" s="6">
        <v>4262527</v>
      </c>
      <c r="G39" s="6">
        <v>0</v>
      </c>
      <c r="H39" s="6">
        <v>4262527</v>
      </c>
      <c r="I39" s="6">
        <v>0</v>
      </c>
      <c r="J39" s="6">
        <v>0</v>
      </c>
      <c r="K39" s="6">
        <f t="shared" si="0"/>
        <v>0</v>
      </c>
      <c r="L39" s="6">
        <f t="shared" si="1"/>
        <v>1465982</v>
      </c>
      <c r="M39" s="6">
        <f t="shared" si="2"/>
        <v>100</v>
      </c>
      <c r="N39" s="6">
        <f t="shared" si="3"/>
        <v>1465982</v>
      </c>
      <c r="O39" s="6">
        <f t="shared" si="4"/>
        <v>0</v>
      </c>
      <c r="P39" s="6">
        <f t="shared" si="5"/>
        <v>100</v>
      </c>
    </row>
    <row r="40" spans="1:16" ht="12.75">
      <c r="A40" s="4" t="s">
        <v>191</v>
      </c>
      <c r="B40" s="5" t="s">
        <v>192</v>
      </c>
      <c r="C40" s="6">
        <v>943665</v>
      </c>
      <c r="D40" s="6">
        <v>943665</v>
      </c>
      <c r="E40" s="6">
        <v>648399</v>
      </c>
      <c r="F40" s="6">
        <v>648399</v>
      </c>
      <c r="G40" s="6">
        <v>0</v>
      </c>
      <c r="H40" s="6">
        <v>648399</v>
      </c>
      <c r="I40" s="6">
        <v>0</v>
      </c>
      <c r="J40" s="6">
        <v>0</v>
      </c>
      <c r="K40" s="6">
        <f t="shared" si="0"/>
        <v>0</v>
      </c>
      <c r="L40" s="6">
        <f t="shared" si="1"/>
        <v>295266</v>
      </c>
      <c r="M40" s="6">
        <f t="shared" si="2"/>
        <v>100</v>
      </c>
      <c r="N40" s="6">
        <f t="shared" si="3"/>
        <v>295266</v>
      </c>
      <c r="O40" s="6">
        <f t="shared" si="4"/>
        <v>0</v>
      </c>
      <c r="P40" s="6">
        <f t="shared" si="5"/>
        <v>100</v>
      </c>
    </row>
    <row r="41" spans="1:16" ht="12.75">
      <c r="A41" s="4" t="s">
        <v>193</v>
      </c>
      <c r="B41" s="5" t="s">
        <v>194</v>
      </c>
      <c r="C41" s="6">
        <v>37700</v>
      </c>
      <c r="D41" s="6">
        <v>39165</v>
      </c>
      <c r="E41" s="6">
        <v>32130</v>
      </c>
      <c r="F41" s="6">
        <v>32130</v>
      </c>
      <c r="G41" s="6">
        <v>0</v>
      </c>
      <c r="H41" s="6">
        <v>32130</v>
      </c>
      <c r="I41" s="6">
        <v>0</v>
      </c>
      <c r="J41" s="6">
        <v>0</v>
      </c>
      <c r="K41" s="6">
        <f t="shared" si="0"/>
        <v>0</v>
      </c>
      <c r="L41" s="6">
        <f t="shared" si="1"/>
        <v>7035</v>
      </c>
      <c r="M41" s="6">
        <f t="shared" si="2"/>
        <v>100</v>
      </c>
      <c r="N41" s="6">
        <f t="shared" si="3"/>
        <v>7035</v>
      </c>
      <c r="O41" s="6">
        <f t="shared" si="4"/>
        <v>0</v>
      </c>
      <c r="P41" s="6">
        <f t="shared" si="5"/>
        <v>100</v>
      </c>
    </row>
    <row r="42" spans="1:16" ht="25.5">
      <c r="A42" s="4" t="s">
        <v>195</v>
      </c>
      <c r="B42" s="5" t="s">
        <v>196</v>
      </c>
      <c r="C42" s="6">
        <v>15798321</v>
      </c>
      <c r="D42" s="6">
        <v>15798321</v>
      </c>
      <c r="E42" s="6">
        <v>12085135</v>
      </c>
      <c r="F42" s="6">
        <v>12085135</v>
      </c>
      <c r="G42" s="6">
        <v>0</v>
      </c>
      <c r="H42" s="6">
        <v>12085135</v>
      </c>
      <c r="I42" s="6">
        <v>0</v>
      </c>
      <c r="J42" s="6">
        <v>0</v>
      </c>
      <c r="K42" s="6">
        <f t="shared" si="0"/>
        <v>0</v>
      </c>
      <c r="L42" s="6">
        <f t="shared" si="1"/>
        <v>3713186</v>
      </c>
      <c r="M42" s="6">
        <f t="shared" si="2"/>
        <v>100</v>
      </c>
      <c r="N42" s="6">
        <f t="shared" si="3"/>
        <v>3713186</v>
      </c>
      <c r="O42" s="6">
        <f t="shared" si="4"/>
        <v>0</v>
      </c>
      <c r="P42" s="6">
        <f t="shared" si="5"/>
        <v>100</v>
      </c>
    </row>
    <row r="43" spans="1:16" ht="25.5">
      <c r="A43" s="4" t="s">
        <v>197</v>
      </c>
      <c r="B43" s="5" t="s">
        <v>198</v>
      </c>
      <c r="C43" s="6">
        <v>4134649</v>
      </c>
      <c r="D43" s="6">
        <v>19262058</v>
      </c>
      <c r="E43" s="6">
        <v>8089620</v>
      </c>
      <c r="F43" s="6">
        <v>7003467</v>
      </c>
      <c r="G43" s="6">
        <v>0</v>
      </c>
      <c r="H43" s="6">
        <v>7003467</v>
      </c>
      <c r="I43" s="6">
        <v>0</v>
      </c>
      <c r="J43" s="6">
        <v>929675.66</v>
      </c>
      <c r="K43" s="6">
        <f t="shared" si="0"/>
        <v>1086153</v>
      </c>
      <c r="L43" s="6">
        <f t="shared" si="1"/>
        <v>12258591</v>
      </c>
      <c r="M43" s="6">
        <f t="shared" si="2"/>
        <v>86.57349788988853</v>
      </c>
      <c r="N43" s="6">
        <f t="shared" si="3"/>
        <v>12258591</v>
      </c>
      <c r="O43" s="6">
        <f t="shared" si="4"/>
        <v>1086153</v>
      </c>
      <c r="P43" s="6">
        <f t="shared" si="5"/>
        <v>86.57349788988853</v>
      </c>
    </row>
    <row r="44" spans="1:16" ht="38.25">
      <c r="A44" s="4" t="s">
        <v>199</v>
      </c>
      <c r="B44" s="5" t="s">
        <v>200</v>
      </c>
      <c r="C44" s="6">
        <v>427872</v>
      </c>
      <c r="D44" s="6">
        <v>439093</v>
      </c>
      <c r="E44" s="6">
        <v>439093</v>
      </c>
      <c r="F44" s="6">
        <v>439093</v>
      </c>
      <c r="G44" s="6">
        <v>0</v>
      </c>
      <c r="H44" s="6">
        <v>427872</v>
      </c>
      <c r="I44" s="6">
        <v>11221</v>
      </c>
      <c r="J44" s="6">
        <v>128701.66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11221</v>
      </c>
      <c r="O44" s="6">
        <f t="shared" si="4"/>
        <v>11221</v>
      </c>
      <c r="P44" s="6">
        <f t="shared" si="5"/>
        <v>97.44450492264737</v>
      </c>
    </row>
    <row r="45" spans="1:16" ht="38.25">
      <c r="A45" s="4" t="s">
        <v>201</v>
      </c>
      <c r="B45" s="5" t="s">
        <v>202</v>
      </c>
      <c r="C45" s="6">
        <v>63700</v>
      </c>
      <c r="D45" s="6">
        <v>78700</v>
      </c>
      <c r="E45" s="6">
        <v>35094</v>
      </c>
      <c r="F45" s="6">
        <v>22507</v>
      </c>
      <c r="G45" s="6">
        <v>0</v>
      </c>
      <c r="H45" s="6">
        <v>22507</v>
      </c>
      <c r="I45" s="6">
        <v>0</v>
      </c>
      <c r="J45" s="6">
        <v>0.37</v>
      </c>
      <c r="K45" s="6">
        <f t="shared" si="0"/>
        <v>12587</v>
      </c>
      <c r="L45" s="6">
        <f t="shared" si="1"/>
        <v>56193</v>
      </c>
      <c r="M45" s="6">
        <f t="shared" si="2"/>
        <v>64.13347010885052</v>
      </c>
      <c r="N45" s="6">
        <f t="shared" si="3"/>
        <v>56193</v>
      </c>
      <c r="O45" s="6">
        <f t="shared" si="4"/>
        <v>12587</v>
      </c>
      <c r="P45" s="6">
        <f t="shared" si="5"/>
        <v>64.13347010885052</v>
      </c>
    </row>
    <row r="46" spans="1:16" ht="12.75">
      <c r="A46" s="4" t="s">
        <v>203</v>
      </c>
      <c r="B46" s="5" t="s">
        <v>204</v>
      </c>
      <c r="C46" s="6">
        <v>1011866</v>
      </c>
      <c r="D46" s="6">
        <v>1588881</v>
      </c>
      <c r="E46" s="6">
        <v>1245937</v>
      </c>
      <c r="F46" s="6">
        <v>1041582.74</v>
      </c>
      <c r="G46" s="6">
        <v>0</v>
      </c>
      <c r="H46" s="6">
        <v>1035582.74</v>
      </c>
      <c r="I46" s="6">
        <v>6000</v>
      </c>
      <c r="J46" s="6">
        <v>6000</v>
      </c>
      <c r="K46" s="6">
        <f t="shared" si="0"/>
        <v>204354.26</v>
      </c>
      <c r="L46" s="6">
        <f t="shared" si="1"/>
        <v>547298.26</v>
      </c>
      <c r="M46" s="6">
        <f t="shared" si="2"/>
        <v>83.59834726795977</v>
      </c>
      <c r="N46" s="6">
        <f t="shared" si="3"/>
        <v>553298.26</v>
      </c>
      <c r="O46" s="6">
        <f t="shared" si="4"/>
        <v>210354.26</v>
      </c>
      <c r="P46" s="6">
        <f t="shared" si="5"/>
        <v>83.11678198817435</v>
      </c>
    </row>
    <row r="47" spans="1:16" ht="25.5">
      <c r="A47" s="4" t="s">
        <v>205</v>
      </c>
      <c r="B47" s="5" t="s">
        <v>206</v>
      </c>
      <c r="C47" s="6">
        <v>2526842</v>
      </c>
      <c r="D47" s="6">
        <v>2526842</v>
      </c>
      <c r="E47" s="6">
        <v>1940626</v>
      </c>
      <c r="F47" s="6">
        <v>1940626</v>
      </c>
      <c r="G47" s="6">
        <v>0</v>
      </c>
      <c r="H47" s="6">
        <v>1940626</v>
      </c>
      <c r="I47" s="6">
        <v>0</v>
      </c>
      <c r="J47" s="6">
        <v>0</v>
      </c>
      <c r="K47" s="6">
        <f t="shared" si="0"/>
        <v>0</v>
      </c>
      <c r="L47" s="6">
        <f t="shared" si="1"/>
        <v>586216</v>
      </c>
      <c r="M47" s="6">
        <f t="shared" si="2"/>
        <v>100</v>
      </c>
      <c r="N47" s="6">
        <f t="shared" si="3"/>
        <v>586216</v>
      </c>
      <c r="O47" s="6">
        <f t="shared" si="4"/>
        <v>0</v>
      </c>
      <c r="P47" s="6">
        <f t="shared" si="5"/>
        <v>100</v>
      </c>
    </row>
    <row r="48" spans="1:16" ht="25.5">
      <c r="A48" s="4" t="s">
        <v>207</v>
      </c>
      <c r="B48" s="5" t="s">
        <v>208</v>
      </c>
      <c r="C48" s="6">
        <v>33109</v>
      </c>
      <c r="D48" s="6">
        <v>33109</v>
      </c>
      <c r="E48" s="6">
        <v>26740</v>
      </c>
      <c r="F48" s="6">
        <v>21222</v>
      </c>
      <c r="G48" s="6">
        <v>0</v>
      </c>
      <c r="H48" s="6">
        <v>21222</v>
      </c>
      <c r="I48" s="6">
        <v>0</v>
      </c>
      <c r="J48" s="6">
        <v>9747.64</v>
      </c>
      <c r="K48" s="6">
        <f t="shared" si="0"/>
        <v>5518</v>
      </c>
      <c r="L48" s="6">
        <f t="shared" si="1"/>
        <v>11887</v>
      </c>
      <c r="M48" s="6">
        <f t="shared" si="2"/>
        <v>79.36424831712789</v>
      </c>
      <c r="N48" s="6">
        <f t="shared" si="3"/>
        <v>11887</v>
      </c>
      <c r="O48" s="6">
        <f t="shared" si="4"/>
        <v>5518</v>
      </c>
      <c r="P48" s="6">
        <f t="shared" si="5"/>
        <v>79.36424831712789</v>
      </c>
    </row>
    <row r="49" spans="1:16" ht="12.75">
      <c r="A49" s="4" t="s">
        <v>209</v>
      </c>
      <c r="B49" s="5" t="s">
        <v>210</v>
      </c>
      <c r="C49" s="6">
        <v>9000</v>
      </c>
      <c r="D49" s="6">
        <v>9000</v>
      </c>
      <c r="E49" s="6">
        <v>3299</v>
      </c>
      <c r="F49" s="6">
        <v>2997</v>
      </c>
      <c r="G49" s="6">
        <v>0</v>
      </c>
      <c r="H49" s="6">
        <v>2997</v>
      </c>
      <c r="I49" s="6">
        <v>0</v>
      </c>
      <c r="J49" s="6">
        <v>0</v>
      </c>
      <c r="K49" s="6">
        <f t="shared" si="0"/>
        <v>302</v>
      </c>
      <c r="L49" s="6">
        <f t="shared" si="1"/>
        <v>6003</v>
      </c>
      <c r="M49" s="6">
        <f t="shared" si="2"/>
        <v>90.84571082146104</v>
      </c>
      <c r="N49" s="6">
        <f t="shared" si="3"/>
        <v>6003</v>
      </c>
      <c r="O49" s="6">
        <f t="shared" si="4"/>
        <v>302</v>
      </c>
      <c r="P49" s="6">
        <f t="shared" si="5"/>
        <v>90.84571082146104</v>
      </c>
    </row>
    <row r="50" spans="1:16" ht="25.5">
      <c r="A50" s="4" t="s">
        <v>211</v>
      </c>
      <c r="B50" s="5" t="s">
        <v>212</v>
      </c>
      <c r="C50" s="6">
        <v>707205</v>
      </c>
      <c r="D50" s="6">
        <v>734216</v>
      </c>
      <c r="E50" s="6">
        <v>539807</v>
      </c>
      <c r="F50" s="6">
        <v>464120.1</v>
      </c>
      <c r="G50" s="6">
        <v>0</v>
      </c>
      <c r="H50" s="6">
        <v>464105.8</v>
      </c>
      <c r="I50" s="6">
        <v>14.3</v>
      </c>
      <c r="J50" s="6">
        <v>34762.35</v>
      </c>
      <c r="K50" s="6">
        <f t="shared" si="0"/>
        <v>75686.90000000002</v>
      </c>
      <c r="L50" s="6">
        <f t="shared" si="1"/>
        <v>270095.9</v>
      </c>
      <c r="M50" s="6">
        <f t="shared" si="2"/>
        <v>85.97889616103534</v>
      </c>
      <c r="N50" s="6">
        <f t="shared" si="3"/>
        <v>270110.2</v>
      </c>
      <c r="O50" s="6">
        <f t="shared" si="4"/>
        <v>75701.20000000001</v>
      </c>
      <c r="P50" s="6">
        <f t="shared" si="5"/>
        <v>85.97624706608103</v>
      </c>
    </row>
    <row r="51" spans="1:16" ht="25.5">
      <c r="A51" s="4" t="s">
        <v>213</v>
      </c>
      <c r="B51" s="5" t="s">
        <v>214</v>
      </c>
      <c r="C51" s="6">
        <v>41400</v>
      </c>
      <c r="D51" s="6">
        <v>41400</v>
      </c>
      <c r="E51" s="6">
        <v>25200</v>
      </c>
      <c r="F51" s="6">
        <v>24500</v>
      </c>
      <c r="G51" s="6">
        <v>0</v>
      </c>
      <c r="H51" s="6">
        <v>24000</v>
      </c>
      <c r="I51" s="6">
        <v>500</v>
      </c>
      <c r="J51" s="6">
        <v>0</v>
      </c>
      <c r="K51" s="6">
        <f t="shared" si="0"/>
        <v>700</v>
      </c>
      <c r="L51" s="6">
        <f t="shared" si="1"/>
        <v>16900</v>
      </c>
      <c r="M51" s="6">
        <f t="shared" si="2"/>
        <v>97.22222222222221</v>
      </c>
      <c r="N51" s="6">
        <f t="shared" si="3"/>
        <v>17400</v>
      </c>
      <c r="O51" s="6">
        <f t="shared" si="4"/>
        <v>1200</v>
      </c>
      <c r="P51" s="6">
        <f t="shared" si="5"/>
        <v>95.23809523809523</v>
      </c>
    </row>
    <row r="52" spans="1:16" ht="25.5">
      <c r="A52" s="4" t="s">
        <v>215</v>
      </c>
      <c r="B52" s="5" t="s">
        <v>216</v>
      </c>
      <c r="C52" s="6">
        <v>42600</v>
      </c>
      <c r="D52" s="6">
        <v>42600</v>
      </c>
      <c r="E52" s="6">
        <v>33300</v>
      </c>
      <c r="F52" s="6">
        <v>23697.82</v>
      </c>
      <c r="G52" s="6">
        <v>0</v>
      </c>
      <c r="H52" s="6">
        <v>23697.82</v>
      </c>
      <c r="I52" s="6">
        <v>0</v>
      </c>
      <c r="J52" s="6">
        <v>0</v>
      </c>
      <c r="K52" s="6">
        <f t="shared" si="0"/>
        <v>9602.18</v>
      </c>
      <c r="L52" s="6">
        <f t="shared" si="1"/>
        <v>18902.18</v>
      </c>
      <c r="M52" s="6">
        <f t="shared" si="2"/>
        <v>71.16462462462462</v>
      </c>
      <c r="N52" s="6">
        <f t="shared" si="3"/>
        <v>18902.18</v>
      </c>
      <c r="O52" s="6">
        <f t="shared" si="4"/>
        <v>9602.18</v>
      </c>
      <c r="P52" s="6">
        <f t="shared" si="5"/>
        <v>71.16462462462462</v>
      </c>
    </row>
    <row r="53" spans="1:16" ht="51">
      <c r="A53" s="4" t="s">
        <v>217</v>
      </c>
      <c r="B53" s="5" t="s">
        <v>218</v>
      </c>
      <c r="C53" s="6">
        <v>199000</v>
      </c>
      <c r="D53" s="6">
        <v>420280</v>
      </c>
      <c r="E53" s="6">
        <v>420280</v>
      </c>
      <c r="F53" s="6">
        <v>419013</v>
      </c>
      <c r="G53" s="6">
        <v>0</v>
      </c>
      <c r="H53" s="6">
        <v>419013</v>
      </c>
      <c r="I53" s="6">
        <v>0</v>
      </c>
      <c r="J53" s="6">
        <v>0</v>
      </c>
      <c r="K53" s="6">
        <f t="shared" si="0"/>
        <v>1267</v>
      </c>
      <c r="L53" s="6">
        <f t="shared" si="1"/>
        <v>1267</v>
      </c>
      <c r="M53" s="6">
        <f t="shared" si="2"/>
        <v>99.69853431045969</v>
      </c>
      <c r="N53" s="6">
        <f t="shared" si="3"/>
        <v>1267</v>
      </c>
      <c r="O53" s="6">
        <f t="shared" si="4"/>
        <v>1267</v>
      </c>
      <c r="P53" s="6">
        <f t="shared" si="5"/>
        <v>99.69853431045969</v>
      </c>
    </row>
    <row r="54" spans="1:16" ht="25.5">
      <c r="A54" s="4" t="s">
        <v>219</v>
      </c>
      <c r="B54" s="5" t="s">
        <v>220</v>
      </c>
      <c r="C54" s="6">
        <v>2239800</v>
      </c>
      <c r="D54" s="6">
        <v>2343109</v>
      </c>
      <c r="E54" s="6">
        <v>1803063</v>
      </c>
      <c r="F54" s="6">
        <v>1646619.12</v>
      </c>
      <c r="G54" s="6">
        <v>0</v>
      </c>
      <c r="H54" s="6">
        <v>1646619.12</v>
      </c>
      <c r="I54" s="6">
        <v>0</v>
      </c>
      <c r="J54" s="6">
        <v>0</v>
      </c>
      <c r="K54" s="6">
        <f t="shared" si="0"/>
        <v>156443.8799999999</v>
      </c>
      <c r="L54" s="6">
        <f t="shared" si="1"/>
        <v>696489.8799999999</v>
      </c>
      <c r="M54" s="6">
        <f t="shared" si="2"/>
        <v>91.3234379497555</v>
      </c>
      <c r="N54" s="6">
        <f t="shared" si="3"/>
        <v>696489.8799999999</v>
      </c>
      <c r="O54" s="6">
        <f t="shared" si="4"/>
        <v>156443.8799999999</v>
      </c>
      <c r="P54" s="6">
        <f t="shared" si="5"/>
        <v>91.3234379497555</v>
      </c>
    </row>
    <row r="55" spans="1:16" ht="51">
      <c r="A55" s="4" t="s">
        <v>221</v>
      </c>
      <c r="B55" s="5" t="s">
        <v>222</v>
      </c>
      <c r="C55" s="6">
        <v>760115</v>
      </c>
      <c r="D55" s="6">
        <v>760115</v>
      </c>
      <c r="E55" s="6">
        <v>592300</v>
      </c>
      <c r="F55" s="6">
        <v>588260.12</v>
      </c>
      <c r="G55" s="6">
        <v>0</v>
      </c>
      <c r="H55" s="6">
        <v>588260.12</v>
      </c>
      <c r="I55" s="6">
        <v>0</v>
      </c>
      <c r="J55" s="6">
        <v>0</v>
      </c>
      <c r="K55" s="6">
        <f t="shared" si="0"/>
        <v>4039.8800000000047</v>
      </c>
      <c r="L55" s="6">
        <f t="shared" si="1"/>
        <v>171854.88</v>
      </c>
      <c r="M55" s="6">
        <f t="shared" si="2"/>
        <v>99.31793347965558</v>
      </c>
      <c r="N55" s="6">
        <f t="shared" si="3"/>
        <v>171854.88</v>
      </c>
      <c r="O55" s="6">
        <f t="shared" si="4"/>
        <v>4039.8800000000047</v>
      </c>
      <c r="P55" s="6">
        <f t="shared" si="5"/>
        <v>99.31793347965558</v>
      </c>
    </row>
    <row r="56" spans="1:16" ht="25.5">
      <c r="A56" s="4" t="s">
        <v>223</v>
      </c>
      <c r="B56" s="5" t="s">
        <v>224</v>
      </c>
      <c r="C56" s="6">
        <v>80000</v>
      </c>
      <c r="D56" s="6">
        <v>100000</v>
      </c>
      <c r="E56" s="6">
        <v>82700</v>
      </c>
      <c r="F56" s="6">
        <v>81697.96</v>
      </c>
      <c r="G56" s="6">
        <v>0</v>
      </c>
      <c r="H56" s="6">
        <v>74130.96</v>
      </c>
      <c r="I56" s="6">
        <v>7567</v>
      </c>
      <c r="J56" s="6">
        <v>7567</v>
      </c>
      <c r="K56" s="6">
        <f t="shared" si="0"/>
        <v>1002.0399999999936</v>
      </c>
      <c r="L56" s="6">
        <f t="shared" si="1"/>
        <v>18302.039999999994</v>
      </c>
      <c r="M56" s="6">
        <f t="shared" si="2"/>
        <v>98.78834340991537</v>
      </c>
      <c r="N56" s="6">
        <f t="shared" si="3"/>
        <v>25869.039999999994</v>
      </c>
      <c r="O56" s="6">
        <f t="shared" si="4"/>
        <v>8569.039999999994</v>
      </c>
      <c r="P56" s="6">
        <f t="shared" si="5"/>
        <v>89.6384038694075</v>
      </c>
    </row>
    <row r="57" spans="1:16" ht="25.5">
      <c r="A57" s="4" t="s">
        <v>225</v>
      </c>
      <c r="B57" s="5" t="s">
        <v>226</v>
      </c>
      <c r="C57" s="6">
        <v>13203149</v>
      </c>
      <c r="D57" s="6">
        <v>13203149</v>
      </c>
      <c r="E57" s="6">
        <v>9882351</v>
      </c>
      <c r="F57" s="6">
        <v>9882351</v>
      </c>
      <c r="G57" s="6">
        <v>0</v>
      </c>
      <c r="H57" s="6">
        <v>9882351</v>
      </c>
      <c r="I57" s="6">
        <v>0</v>
      </c>
      <c r="J57" s="6">
        <v>0</v>
      </c>
      <c r="K57" s="6">
        <f t="shared" si="0"/>
        <v>0</v>
      </c>
      <c r="L57" s="6">
        <f t="shared" si="1"/>
        <v>3320798</v>
      </c>
      <c r="M57" s="6">
        <f t="shared" si="2"/>
        <v>100</v>
      </c>
      <c r="N57" s="6">
        <f t="shared" si="3"/>
        <v>3320798</v>
      </c>
      <c r="O57" s="6">
        <f t="shared" si="4"/>
        <v>0</v>
      </c>
      <c r="P57" s="6">
        <f t="shared" si="5"/>
        <v>100</v>
      </c>
    </row>
    <row r="58" spans="1:16" ht="38.25">
      <c r="A58" s="4" t="s">
        <v>227</v>
      </c>
      <c r="B58" s="5" t="s">
        <v>228</v>
      </c>
      <c r="C58" s="6">
        <v>37280</v>
      </c>
      <c r="D58" s="6">
        <v>37280</v>
      </c>
      <c r="E58" s="6">
        <v>33919</v>
      </c>
      <c r="F58" s="6">
        <v>26929</v>
      </c>
      <c r="G58" s="6">
        <v>0</v>
      </c>
      <c r="H58" s="6">
        <v>26928.06</v>
      </c>
      <c r="I58" s="6">
        <v>0.94</v>
      </c>
      <c r="J58" s="6">
        <v>0</v>
      </c>
      <c r="K58" s="6">
        <f t="shared" si="0"/>
        <v>6990</v>
      </c>
      <c r="L58" s="6">
        <f t="shared" si="1"/>
        <v>10351</v>
      </c>
      <c r="M58" s="6">
        <f t="shared" si="2"/>
        <v>79.3920811344674</v>
      </c>
      <c r="N58" s="6">
        <f t="shared" si="3"/>
        <v>10351.939999999999</v>
      </c>
      <c r="O58" s="6">
        <f t="shared" si="4"/>
        <v>6990.939999999999</v>
      </c>
      <c r="P58" s="6">
        <f t="shared" si="5"/>
        <v>79.38930982635102</v>
      </c>
    </row>
    <row r="59" spans="1:16" ht="12.75">
      <c r="A59" s="4" t="s">
        <v>229</v>
      </c>
      <c r="B59" s="5" t="s">
        <v>230</v>
      </c>
      <c r="C59" s="6">
        <v>520000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0</v>
      </c>
      <c r="L59" s="6">
        <f t="shared" si="1"/>
        <v>0</v>
      </c>
      <c r="M59" s="6">
        <f t="shared" si="2"/>
        <v>0</v>
      </c>
      <c r="N59" s="6">
        <f t="shared" si="3"/>
        <v>0</v>
      </c>
      <c r="O59" s="6">
        <f t="shared" si="4"/>
        <v>0</v>
      </c>
      <c r="P59" s="6">
        <f t="shared" si="5"/>
        <v>0</v>
      </c>
    </row>
    <row r="60" spans="1:16" ht="12.75">
      <c r="A60" s="4" t="s">
        <v>231</v>
      </c>
      <c r="B60" s="5" t="s">
        <v>232</v>
      </c>
      <c r="C60" s="6">
        <v>3989000</v>
      </c>
      <c r="D60" s="6">
        <v>4158966</v>
      </c>
      <c r="E60" s="6">
        <v>3298409</v>
      </c>
      <c r="F60" s="6">
        <v>1879990.47</v>
      </c>
      <c r="G60" s="6">
        <v>0</v>
      </c>
      <c r="H60" s="6">
        <v>1844663.47</v>
      </c>
      <c r="I60" s="6">
        <v>35327</v>
      </c>
      <c r="J60" s="6">
        <v>13839.47</v>
      </c>
      <c r="K60" s="6">
        <f t="shared" si="0"/>
        <v>1418418.53</v>
      </c>
      <c r="L60" s="6">
        <f t="shared" si="1"/>
        <v>2278975.5300000003</v>
      </c>
      <c r="M60" s="6">
        <f t="shared" si="2"/>
        <v>56.996887590350376</v>
      </c>
      <c r="N60" s="6">
        <f t="shared" si="3"/>
        <v>2314302.5300000003</v>
      </c>
      <c r="O60" s="6">
        <f t="shared" si="4"/>
        <v>1453745.53</v>
      </c>
      <c r="P60" s="6">
        <f t="shared" si="5"/>
        <v>55.925856071821286</v>
      </c>
    </row>
    <row r="61" spans="1:16" ht="38.25">
      <c r="A61" s="4" t="s">
        <v>233</v>
      </c>
      <c r="B61" s="5" t="s">
        <v>234</v>
      </c>
      <c r="C61" s="6">
        <v>307299</v>
      </c>
      <c r="D61" s="6">
        <v>807322</v>
      </c>
      <c r="E61" s="6">
        <v>796968</v>
      </c>
      <c r="F61" s="6">
        <v>686219</v>
      </c>
      <c r="G61" s="6">
        <v>0</v>
      </c>
      <c r="H61" s="6">
        <v>659572.54</v>
      </c>
      <c r="I61" s="6">
        <v>26646.46</v>
      </c>
      <c r="J61" s="6">
        <v>0</v>
      </c>
      <c r="K61" s="6">
        <f t="shared" si="0"/>
        <v>110749</v>
      </c>
      <c r="L61" s="6">
        <f t="shared" si="1"/>
        <v>121103</v>
      </c>
      <c r="M61" s="6">
        <f t="shared" si="2"/>
        <v>86.10370805352285</v>
      </c>
      <c r="N61" s="6">
        <f t="shared" si="3"/>
        <v>147749.45999999996</v>
      </c>
      <c r="O61" s="6">
        <f t="shared" si="4"/>
        <v>137395.45999999996</v>
      </c>
      <c r="P61" s="6">
        <f t="shared" si="5"/>
        <v>82.76022876702703</v>
      </c>
    </row>
    <row r="62" spans="1:16" ht="76.5">
      <c r="A62" s="4" t="s">
        <v>235</v>
      </c>
      <c r="B62" s="5" t="s">
        <v>236</v>
      </c>
      <c r="C62" s="6">
        <v>0</v>
      </c>
      <c r="D62" s="6">
        <v>520000</v>
      </c>
      <c r="E62" s="6">
        <v>475000</v>
      </c>
      <c r="F62" s="6">
        <v>405000</v>
      </c>
      <c r="G62" s="6">
        <v>0</v>
      </c>
      <c r="H62" s="6">
        <v>305000</v>
      </c>
      <c r="I62" s="6">
        <v>100000</v>
      </c>
      <c r="J62" s="6">
        <v>0</v>
      </c>
      <c r="K62" s="6">
        <f t="shared" si="0"/>
        <v>70000</v>
      </c>
      <c r="L62" s="6">
        <f t="shared" si="1"/>
        <v>115000</v>
      </c>
      <c r="M62" s="6">
        <f t="shared" si="2"/>
        <v>85.26315789473684</v>
      </c>
      <c r="N62" s="6">
        <f t="shared" si="3"/>
        <v>215000</v>
      </c>
      <c r="O62" s="6">
        <f t="shared" si="4"/>
        <v>170000</v>
      </c>
      <c r="P62" s="6">
        <f t="shared" si="5"/>
        <v>64.21052631578948</v>
      </c>
    </row>
    <row r="63" spans="1:16" ht="12.75">
      <c r="A63" s="4" t="s">
        <v>237</v>
      </c>
      <c r="B63" s="5" t="s">
        <v>238</v>
      </c>
      <c r="C63" s="6">
        <v>2432379</v>
      </c>
      <c r="D63" s="6">
        <v>2556479</v>
      </c>
      <c r="E63" s="6">
        <v>1962082</v>
      </c>
      <c r="F63" s="6">
        <v>1752357.72</v>
      </c>
      <c r="G63" s="6">
        <v>0</v>
      </c>
      <c r="H63" s="6">
        <v>1655396.32</v>
      </c>
      <c r="I63" s="6">
        <v>96961.4</v>
      </c>
      <c r="J63" s="6">
        <v>142883.01</v>
      </c>
      <c r="K63" s="6">
        <f t="shared" si="0"/>
        <v>209724.28000000003</v>
      </c>
      <c r="L63" s="6">
        <f t="shared" si="1"/>
        <v>804121.28</v>
      </c>
      <c r="M63" s="6">
        <f t="shared" si="2"/>
        <v>89.31113582408891</v>
      </c>
      <c r="N63" s="6">
        <f t="shared" si="3"/>
        <v>901082.6799999999</v>
      </c>
      <c r="O63" s="6">
        <f t="shared" si="4"/>
        <v>306685.67999999993</v>
      </c>
      <c r="P63" s="6">
        <f t="shared" si="5"/>
        <v>84.36937498025058</v>
      </c>
    </row>
    <row r="64" spans="1:16" ht="12.75">
      <c r="A64" s="4" t="s">
        <v>239</v>
      </c>
      <c r="B64" s="5" t="s">
        <v>240</v>
      </c>
      <c r="C64" s="6">
        <v>392058</v>
      </c>
      <c r="D64" s="6">
        <v>396758</v>
      </c>
      <c r="E64" s="6">
        <v>313266</v>
      </c>
      <c r="F64" s="6">
        <v>254590.04</v>
      </c>
      <c r="G64" s="6">
        <v>0</v>
      </c>
      <c r="H64" s="6">
        <v>232876.16</v>
      </c>
      <c r="I64" s="6">
        <v>21713.88</v>
      </c>
      <c r="J64" s="6">
        <v>486</v>
      </c>
      <c r="K64" s="6">
        <f t="shared" si="0"/>
        <v>58675.95999999999</v>
      </c>
      <c r="L64" s="6">
        <f t="shared" si="1"/>
        <v>142167.96</v>
      </c>
      <c r="M64" s="6">
        <f t="shared" si="2"/>
        <v>81.26960474484943</v>
      </c>
      <c r="N64" s="6">
        <f t="shared" si="3"/>
        <v>163881.84</v>
      </c>
      <c r="O64" s="6">
        <f t="shared" si="4"/>
        <v>80389.84</v>
      </c>
      <c r="P64" s="6">
        <f t="shared" si="5"/>
        <v>74.33815351809643</v>
      </c>
    </row>
    <row r="65" spans="1:16" ht="25.5">
      <c r="A65" s="4" t="s">
        <v>241</v>
      </c>
      <c r="B65" s="5" t="s">
        <v>242</v>
      </c>
      <c r="C65" s="6">
        <v>4938637</v>
      </c>
      <c r="D65" s="6">
        <v>5382018</v>
      </c>
      <c r="E65" s="6">
        <v>4281880</v>
      </c>
      <c r="F65" s="6">
        <v>3635929.98</v>
      </c>
      <c r="G65" s="6">
        <v>0</v>
      </c>
      <c r="H65" s="6">
        <v>3556838.25</v>
      </c>
      <c r="I65" s="6">
        <v>79091.73</v>
      </c>
      <c r="J65" s="6">
        <v>99319.61</v>
      </c>
      <c r="K65" s="6">
        <f t="shared" si="0"/>
        <v>645950.02</v>
      </c>
      <c r="L65" s="6">
        <f t="shared" si="1"/>
        <v>1746088.02</v>
      </c>
      <c r="M65" s="6">
        <f t="shared" si="2"/>
        <v>84.91433622614366</v>
      </c>
      <c r="N65" s="6">
        <f t="shared" si="3"/>
        <v>1825179.75</v>
      </c>
      <c r="O65" s="6">
        <f t="shared" si="4"/>
        <v>725041.75</v>
      </c>
      <c r="P65" s="6">
        <f t="shared" si="5"/>
        <v>83.06720996384766</v>
      </c>
    </row>
    <row r="66" spans="1:16" ht="12.75">
      <c r="A66" s="4" t="s">
        <v>243</v>
      </c>
      <c r="B66" s="5" t="s">
        <v>244</v>
      </c>
      <c r="C66" s="6">
        <v>3025696</v>
      </c>
      <c r="D66" s="6">
        <v>3025696</v>
      </c>
      <c r="E66" s="6">
        <v>2259314</v>
      </c>
      <c r="F66" s="6">
        <v>1971250.41</v>
      </c>
      <c r="G66" s="6">
        <v>0</v>
      </c>
      <c r="H66" s="6">
        <v>1909697.01</v>
      </c>
      <c r="I66" s="6">
        <v>61553.4</v>
      </c>
      <c r="J66" s="6">
        <v>362.03</v>
      </c>
      <c r="K66" s="6">
        <f t="shared" si="0"/>
        <v>288063.5900000001</v>
      </c>
      <c r="L66" s="6">
        <f t="shared" si="1"/>
        <v>1054445.59</v>
      </c>
      <c r="M66" s="6">
        <f t="shared" si="2"/>
        <v>87.2499533044101</v>
      </c>
      <c r="N66" s="6">
        <f t="shared" si="3"/>
        <v>1115998.99</v>
      </c>
      <c r="O66" s="6">
        <f t="shared" si="4"/>
        <v>349616.99</v>
      </c>
      <c r="P66" s="6">
        <f t="shared" si="5"/>
        <v>84.52552456188029</v>
      </c>
    </row>
    <row r="67" spans="1:16" ht="12.75">
      <c r="A67" s="4" t="s">
        <v>245</v>
      </c>
      <c r="B67" s="5" t="s">
        <v>246</v>
      </c>
      <c r="C67" s="6">
        <v>573750</v>
      </c>
      <c r="D67" s="6">
        <v>608250</v>
      </c>
      <c r="E67" s="6">
        <v>431214</v>
      </c>
      <c r="F67" s="6">
        <v>327373.52</v>
      </c>
      <c r="G67" s="6">
        <v>0</v>
      </c>
      <c r="H67" s="6">
        <v>324651.04</v>
      </c>
      <c r="I67" s="6">
        <v>2722.48</v>
      </c>
      <c r="J67" s="6">
        <v>3005.41</v>
      </c>
      <c r="K67" s="6">
        <f t="shared" si="0"/>
        <v>103840.47999999998</v>
      </c>
      <c r="L67" s="6">
        <f t="shared" si="1"/>
        <v>280876.48</v>
      </c>
      <c r="M67" s="6">
        <f t="shared" si="2"/>
        <v>75.91903787910411</v>
      </c>
      <c r="N67" s="6">
        <f t="shared" si="3"/>
        <v>283598.96</v>
      </c>
      <c r="O67" s="6">
        <f t="shared" si="4"/>
        <v>106562.96000000002</v>
      </c>
      <c r="P67" s="6">
        <f t="shared" si="5"/>
        <v>75.28768546475763</v>
      </c>
    </row>
    <row r="68" spans="1:16" ht="12.75">
      <c r="A68" s="4" t="s">
        <v>247</v>
      </c>
      <c r="B68" s="5" t="s">
        <v>248</v>
      </c>
      <c r="C68" s="6">
        <v>200000</v>
      </c>
      <c r="D68" s="6">
        <v>290000</v>
      </c>
      <c r="E68" s="6">
        <v>204800</v>
      </c>
      <c r="F68" s="6">
        <v>204800</v>
      </c>
      <c r="G68" s="6">
        <v>0</v>
      </c>
      <c r="H68" s="6">
        <v>196400</v>
      </c>
      <c r="I68" s="6">
        <v>8400</v>
      </c>
      <c r="J68" s="6">
        <v>8400</v>
      </c>
      <c r="K68" s="6">
        <f t="shared" si="0"/>
        <v>0</v>
      </c>
      <c r="L68" s="6">
        <f t="shared" si="1"/>
        <v>85200</v>
      </c>
      <c r="M68" s="6">
        <f t="shared" si="2"/>
        <v>100</v>
      </c>
      <c r="N68" s="6">
        <f t="shared" si="3"/>
        <v>93600</v>
      </c>
      <c r="O68" s="6">
        <f t="shared" si="4"/>
        <v>8400</v>
      </c>
      <c r="P68" s="6">
        <f t="shared" si="5"/>
        <v>95.8984375</v>
      </c>
    </row>
    <row r="69" spans="1:16" ht="12.75">
      <c r="A69" s="4" t="s">
        <v>249</v>
      </c>
      <c r="B69" s="5" t="s">
        <v>250</v>
      </c>
      <c r="C69" s="6">
        <v>59000</v>
      </c>
      <c r="D69" s="6">
        <v>59000</v>
      </c>
      <c r="E69" s="6">
        <v>47560</v>
      </c>
      <c r="F69" s="6">
        <v>47559.95</v>
      </c>
      <c r="G69" s="6">
        <v>0</v>
      </c>
      <c r="H69" s="6">
        <v>47559.95</v>
      </c>
      <c r="I69" s="6">
        <v>0</v>
      </c>
      <c r="J69" s="6">
        <v>0</v>
      </c>
      <c r="K69" s="6">
        <f t="shared" si="0"/>
        <v>0.05000000000291038</v>
      </c>
      <c r="L69" s="6">
        <f t="shared" si="1"/>
        <v>11440.050000000003</v>
      </c>
      <c r="M69" s="6">
        <f t="shared" si="2"/>
        <v>99.99989486963835</v>
      </c>
      <c r="N69" s="6">
        <f t="shared" si="3"/>
        <v>11440.050000000003</v>
      </c>
      <c r="O69" s="6">
        <f t="shared" si="4"/>
        <v>0.05000000000291038</v>
      </c>
      <c r="P69" s="6">
        <f t="shared" si="5"/>
        <v>99.99989486963835</v>
      </c>
    </row>
    <row r="70" spans="1:16" ht="25.5">
      <c r="A70" s="4" t="s">
        <v>251</v>
      </c>
      <c r="B70" s="5" t="s">
        <v>252</v>
      </c>
      <c r="C70" s="6">
        <v>26000</v>
      </c>
      <c r="D70" s="6">
        <v>26000</v>
      </c>
      <c r="E70" s="6">
        <v>17200</v>
      </c>
      <c r="F70" s="6">
        <v>9178.09</v>
      </c>
      <c r="G70" s="6">
        <v>0</v>
      </c>
      <c r="H70" s="6">
        <v>9178.09</v>
      </c>
      <c r="I70" s="6">
        <v>0</v>
      </c>
      <c r="J70" s="6">
        <v>0</v>
      </c>
      <c r="K70" s="6">
        <f aca="true" t="shared" si="6" ref="K70:K90">E70-F70</f>
        <v>8021.91</v>
      </c>
      <c r="L70" s="6">
        <f aca="true" t="shared" si="7" ref="L70:L90">D70-F70</f>
        <v>16821.91</v>
      </c>
      <c r="M70" s="6">
        <f aca="true" t="shared" si="8" ref="M70:M90">IF(E70=0,0,(F70/E70)*100)</f>
        <v>53.36098837209302</v>
      </c>
      <c r="N70" s="6">
        <f aca="true" t="shared" si="9" ref="N70:N90">D70-H70</f>
        <v>16821.91</v>
      </c>
      <c r="O70" s="6">
        <f aca="true" t="shared" si="10" ref="O70:O90">E70-H70</f>
        <v>8021.91</v>
      </c>
      <c r="P70" s="6">
        <f aca="true" t="shared" si="11" ref="P70:P90">IF(E70=0,0,(H70/E70)*100)</f>
        <v>53.36098837209302</v>
      </c>
    </row>
    <row r="71" spans="1:16" ht="25.5">
      <c r="A71" s="4" t="s">
        <v>253</v>
      </c>
      <c r="B71" s="5" t="s">
        <v>254</v>
      </c>
      <c r="C71" s="6">
        <v>921200</v>
      </c>
      <c r="D71" s="6">
        <v>948303</v>
      </c>
      <c r="E71" s="6">
        <v>754606</v>
      </c>
      <c r="F71" s="6">
        <v>707960.85</v>
      </c>
      <c r="G71" s="6">
        <v>0</v>
      </c>
      <c r="H71" s="6">
        <v>701017.61</v>
      </c>
      <c r="I71" s="6">
        <v>6943.24</v>
      </c>
      <c r="J71" s="6">
        <v>0</v>
      </c>
      <c r="K71" s="6">
        <f t="shared" si="6"/>
        <v>46645.15000000002</v>
      </c>
      <c r="L71" s="6">
        <f t="shared" si="7"/>
        <v>240342.15000000002</v>
      </c>
      <c r="M71" s="6">
        <f t="shared" si="8"/>
        <v>93.81860865140219</v>
      </c>
      <c r="N71" s="6">
        <f t="shared" si="9"/>
        <v>247285.39</v>
      </c>
      <c r="O71" s="6">
        <f t="shared" si="10"/>
        <v>53588.390000000014</v>
      </c>
      <c r="P71" s="6">
        <f t="shared" si="11"/>
        <v>92.89849404854984</v>
      </c>
    </row>
    <row r="72" spans="1:16" ht="12.75">
      <c r="A72" s="4" t="s">
        <v>255</v>
      </c>
      <c r="B72" s="5" t="s">
        <v>256</v>
      </c>
      <c r="C72" s="6">
        <v>80000</v>
      </c>
      <c r="D72" s="6">
        <v>102000</v>
      </c>
      <c r="E72" s="6">
        <v>98256</v>
      </c>
      <c r="F72" s="6">
        <v>70000</v>
      </c>
      <c r="G72" s="6">
        <v>0</v>
      </c>
      <c r="H72" s="6">
        <v>63000</v>
      </c>
      <c r="I72" s="6">
        <v>7000</v>
      </c>
      <c r="J72" s="6">
        <v>0</v>
      </c>
      <c r="K72" s="6">
        <f t="shared" si="6"/>
        <v>28256</v>
      </c>
      <c r="L72" s="6">
        <f t="shared" si="7"/>
        <v>32000</v>
      </c>
      <c r="M72" s="6">
        <f t="shared" si="8"/>
        <v>71.2424686533138</v>
      </c>
      <c r="N72" s="6">
        <f t="shared" si="9"/>
        <v>39000</v>
      </c>
      <c r="O72" s="6">
        <f t="shared" si="10"/>
        <v>35256</v>
      </c>
      <c r="P72" s="6">
        <f t="shared" si="11"/>
        <v>64.1182217879824</v>
      </c>
    </row>
    <row r="73" spans="1:16" ht="38.25">
      <c r="A73" s="4" t="s">
        <v>257</v>
      </c>
      <c r="B73" s="5" t="s">
        <v>258</v>
      </c>
      <c r="C73" s="6">
        <v>36500</v>
      </c>
      <c r="D73" s="6">
        <v>41500</v>
      </c>
      <c r="E73" s="6">
        <v>32500</v>
      </c>
      <c r="F73" s="6">
        <v>32300</v>
      </c>
      <c r="G73" s="6">
        <v>0</v>
      </c>
      <c r="H73" s="6">
        <v>32300</v>
      </c>
      <c r="I73" s="6">
        <v>0</v>
      </c>
      <c r="J73" s="6">
        <v>0</v>
      </c>
      <c r="K73" s="6">
        <f t="shared" si="6"/>
        <v>200</v>
      </c>
      <c r="L73" s="6">
        <f t="shared" si="7"/>
        <v>9200</v>
      </c>
      <c r="M73" s="6">
        <f t="shared" si="8"/>
        <v>99.38461538461539</v>
      </c>
      <c r="N73" s="6">
        <f t="shared" si="9"/>
        <v>9200</v>
      </c>
      <c r="O73" s="6">
        <f t="shared" si="10"/>
        <v>200</v>
      </c>
      <c r="P73" s="6">
        <f t="shared" si="11"/>
        <v>99.38461538461539</v>
      </c>
    </row>
    <row r="74" spans="1:16" ht="25.5">
      <c r="A74" s="4" t="s">
        <v>259</v>
      </c>
      <c r="B74" s="5" t="s">
        <v>260</v>
      </c>
      <c r="C74" s="6">
        <v>58300</v>
      </c>
      <c r="D74" s="6">
        <v>162208</v>
      </c>
      <c r="E74" s="6">
        <v>133362</v>
      </c>
      <c r="F74" s="6">
        <v>121972.93</v>
      </c>
      <c r="G74" s="6">
        <v>0</v>
      </c>
      <c r="H74" s="6">
        <v>94816.72</v>
      </c>
      <c r="I74" s="6">
        <v>27156.21</v>
      </c>
      <c r="J74" s="6">
        <v>0</v>
      </c>
      <c r="K74" s="6">
        <f t="shared" si="6"/>
        <v>11389.070000000007</v>
      </c>
      <c r="L74" s="6">
        <f t="shared" si="7"/>
        <v>40235.07000000001</v>
      </c>
      <c r="M74" s="6">
        <f t="shared" si="8"/>
        <v>91.46003359277755</v>
      </c>
      <c r="N74" s="6">
        <f t="shared" si="9"/>
        <v>67391.28</v>
      </c>
      <c r="O74" s="6">
        <f t="shared" si="10"/>
        <v>38545.28</v>
      </c>
      <c r="P74" s="6">
        <f t="shared" si="11"/>
        <v>71.09725409037057</v>
      </c>
    </row>
    <row r="75" spans="1:16" ht="25.5">
      <c r="A75" s="4" t="s">
        <v>261</v>
      </c>
      <c r="B75" s="5" t="s">
        <v>262</v>
      </c>
      <c r="C75" s="6">
        <v>556645</v>
      </c>
      <c r="D75" s="6">
        <v>50000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0</v>
      </c>
      <c r="L75" s="6">
        <f t="shared" si="7"/>
        <v>50000</v>
      </c>
      <c r="M75" s="6">
        <f t="shared" si="8"/>
        <v>0</v>
      </c>
      <c r="N75" s="6">
        <f t="shared" si="9"/>
        <v>50000</v>
      </c>
      <c r="O75" s="6">
        <f t="shared" si="10"/>
        <v>0</v>
      </c>
      <c r="P75" s="6">
        <f t="shared" si="11"/>
        <v>0</v>
      </c>
    </row>
    <row r="76" spans="1:16" ht="12.75">
      <c r="A76" s="4" t="s">
        <v>263</v>
      </c>
      <c r="B76" s="5" t="s">
        <v>264</v>
      </c>
      <c r="C76" s="6">
        <v>23154</v>
      </c>
      <c r="D76" s="6">
        <v>118217</v>
      </c>
      <c r="E76" s="6">
        <v>110496</v>
      </c>
      <c r="F76" s="6">
        <v>95061.91</v>
      </c>
      <c r="G76" s="6">
        <v>0</v>
      </c>
      <c r="H76" s="6">
        <v>95061.91</v>
      </c>
      <c r="I76" s="6">
        <v>0</v>
      </c>
      <c r="J76" s="6">
        <v>0</v>
      </c>
      <c r="K76" s="6">
        <f t="shared" si="6"/>
        <v>15434.089999999997</v>
      </c>
      <c r="L76" s="6">
        <f t="shared" si="7"/>
        <v>23155.089999999997</v>
      </c>
      <c r="M76" s="6">
        <f t="shared" si="8"/>
        <v>86.03199210831161</v>
      </c>
      <c r="N76" s="6">
        <f t="shared" si="9"/>
        <v>23155.089999999997</v>
      </c>
      <c r="O76" s="6">
        <f t="shared" si="10"/>
        <v>15434.089999999997</v>
      </c>
      <c r="P76" s="6">
        <f t="shared" si="11"/>
        <v>86.03199210831161</v>
      </c>
    </row>
    <row r="77" spans="1:16" ht="38.25">
      <c r="A77" s="4" t="s">
        <v>265</v>
      </c>
      <c r="B77" s="5" t="s">
        <v>266</v>
      </c>
      <c r="C77" s="6">
        <v>1013884</v>
      </c>
      <c r="D77" s="6">
        <v>1036452</v>
      </c>
      <c r="E77" s="6">
        <v>621177.9</v>
      </c>
      <c r="F77" s="6">
        <v>497680.9</v>
      </c>
      <c r="G77" s="6">
        <v>0</v>
      </c>
      <c r="H77" s="6">
        <v>497680.9</v>
      </c>
      <c r="I77" s="6">
        <v>0</v>
      </c>
      <c r="J77" s="6">
        <v>232411.1</v>
      </c>
      <c r="K77" s="6">
        <f t="shared" si="6"/>
        <v>123497</v>
      </c>
      <c r="L77" s="6">
        <f t="shared" si="7"/>
        <v>538771.1</v>
      </c>
      <c r="M77" s="6">
        <f t="shared" si="8"/>
        <v>80.11889991578902</v>
      </c>
      <c r="N77" s="6">
        <f t="shared" si="9"/>
        <v>538771.1</v>
      </c>
      <c r="O77" s="6">
        <f t="shared" si="10"/>
        <v>123497</v>
      </c>
      <c r="P77" s="6">
        <f t="shared" si="11"/>
        <v>80.11889991578902</v>
      </c>
    </row>
    <row r="78" spans="1:16" ht="25.5">
      <c r="A78" s="4" t="s">
        <v>267</v>
      </c>
      <c r="B78" s="5" t="s">
        <v>268</v>
      </c>
      <c r="C78" s="6">
        <v>6633</v>
      </c>
      <c r="D78" s="6">
        <v>6633</v>
      </c>
      <c r="E78" s="6">
        <v>6633</v>
      </c>
      <c r="F78" s="6">
        <v>6633</v>
      </c>
      <c r="G78" s="6">
        <v>0</v>
      </c>
      <c r="H78" s="6">
        <v>6633</v>
      </c>
      <c r="I78" s="6">
        <v>0</v>
      </c>
      <c r="J78" s="6">
        <v>0</v>
      </c>
      <c r="K78" s="6">
        <f t="shared" si="6"/>
        <v>0</v>
      </c>
      <c r="L78" s="6">
        <f t="shared" si="7"/>
        <v>0</v>
      </c>
      <c r="M78" s="6">
        <f t="shared" si="8"/>
        <v>100</v>
      </c>
      <c r="N78" s="6">
        <f t="shared" si="9"/>
        <v>0</v>
      </c>
      <c r="O78" s="6">
        <f t="shared" si="10"/>
        <v>0</v>
      </c>
      <c r="P78" s="6">
        <f t="shared" si="11"/>
        <v>100</v>
      </c>
    </row>
    <row r="79" spans="1:16" ht="38.25">
      <c r="A79" s="4" t="s">
        <v>269</v>
      </c>
      <c r="B79" s="5" t="s">
        <v>270</v>
      </c>
      <c r="C79" s="6">
        <v>489244</v>
      </c>
      <c r="D79" s="6">
        <v>1790434</v>
      </c>
      <c r="E79" s="6">
        <v>1563838</v>
      </c>
      <c r="F79" s="6">
        <v>664650.13</v>
      </c>
      <c r="G79" s="6">
        <v>0</v>
      </c>
      <c r="H79" s="6">
        <v>664650.13</v>
      </c>
      <c r="I79" s="6">
        <v>0</v>
      </c>
      <c r="J79" s="6">
        <v>0</v>
      </c>
      <c r="K79" s="6">
        <f t="shared" si="6"/>
        <v>899187.87</v>
      </c>
      <c r="L79" s="6">
        <f t="shared" si="7"/>
        <v>1125783.87</v>
      </c>
      <c r="M79" s="6">
        <f t="shared" si="8"/>
        <v>42.50121368070094</v>
      </c>
      <c r="N79" s="6">
        <f t="shared" si="9"/>
        <v>1125783.87</v>
      </c>
      <c r="O79" s="6">
        <f t="shared" si="10"/>
        <v>899187.87</v>
      </c>
      <c r="P79" s="6">
        <f t="shared" si="11"/>
        <v>42.50121368070094</v>
      </c>
    </row>
    <row r="80" spans="1:16" ht="12.75">
      <c r="A80" s="4" t="s">
        <v>271</v>
      </c>
      <c r="B80" s="5" t="s">
        <v>272</v>
      </c>
      <c r="C80" s="6">
        <v>99999</v>
      </c>
      <c r="D80" s="6">
        <v>99999</v>
      </c>
      <c r="E80" s="6">
        <v>99999</v>
      </c>
      <c r="F80" s="6">
        <v>719</v>
      </c>
      <c r="G80" s="6">
        <v>0</v>
      </c>
      <c r="H80" s="6">
        <v>719</v>
      </c>
      <c r="I80" s="6">
        <v>0</v>
      </c>
      <c r="J80" s="6">
        <v>0</v>
      </c>
      <c r="K80" s="6">
        <f t="shared" si="6"/>
        <v>99280</v>
      </c>
      <c r="L80" s="6">
        <f t="shared" si="7"/>
        <v>99280</v>
      </c>
      <c r="M80" s="6">
        <f t="shared" si="8"/>
        <v>0.7190071900719007</v>
      </c>
      <c r="N80" s="6">
        <f t="shared" si="9"/>
        <v>99280</v>
      </c>
      <c r="O80" s="6">
        <f t="shared" si="10"/>
        <v>99280</v>
      </c>
      <c r="P80" s="6">
        <f t="shared" si="11"/>
        <v>0.7190071900719007</v>
      </c>
    </row>
    <row r="81" spans="1:16" ht="25.5">
      <c r="A81" s="4" t="s">
        <v>273</v>
      </c>
      <c r="B81" s="5" t="s">
        <v>274</v>
      </c>
      <c r="C81" s="6">
        <v>0</v>
      </c>
      <c r="D81" s="6">
        <v>52689</v>
      </c>
      <c r="E81" s="6">
        <v>52689</v>
      </c>
      <c r="F81" s="6">
        <v>52684.97</v>
      </c>
      <c r="G81" s="6">
        <v>0</v>
      </c>
      <c r="H81" s="6">
        <v>52684.97</v>
      </c>
      <c r="I81" s="6">
        <v>0</v>
      </c>
      <c r="J81" s="6">
        <v>0</v>
      </c>
      <c r="K81" s="6">
        <f t="shared" si="6"/>
        <v>4.029999999998836</v>
      </c>
      <c r="L81" s="6">
        <f t="shared" si="7"/>
        <v>4.029999999998836</v>
      </c>
      <c r="M81" s="6">
        <f t="shared" si="8"/>
        <v>99.99235134468294</v>
      </c>
      <c r="N81" s="6">
        <f t="shared" si="9"/>
        <v>4.029999999998836</v>
      </c>
      <c r="O81" s="6">
        <f t="shared" si="10"/>
        <v>4.029999999998836</v>
      </c>
      <c r="P81" s="6">
        <f t="shared" si="11"/>
        <v>99.99235134468294</v>
      </c>
    </row>
    <row r="82" spans="1:16" ht="12.75">
      <c r="A82" s="4" t="s">
        <v>275</v>
      </c>
      <c r="B82" s="5" t="s">
        <v>276</v>
      </c>
      <c r="C82" s="6">
        <v>2762293</v>
      </c>
      <c r="D82" s="6">
        <v>751885</v>
      </c>
      <c r="E82" s="6">
        <v>47293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6"/>
        <v>47293</v>
      </c>
      <c r="L82" s="6">
        <f t="shared" si="7"/>
        <v>751885</v>
      </c>
      <c r="M82" s="6">
        <f t="shared" si="8"/>
        <v>0</v>
      </c>
      <c r="N82" s="6">
        <f t="shared" si="9"/>
        <v>751885</v>
      </c>
      <c r="O82" s="6">
        <f t="shared" si="10"/>
        <v>47293</v>
      </c>
      <c r="P82" s="6">
        <f t="shared" si="11"/>
        <v>0</v>
      </c>
    </row>
    <row r="83" spans="1:16" ht="25.5">
      <c r="A83" s="4" t="s">
        <v>311</v>
      </c>
      <c r="B83" s="5" t="s">
        <v>312</v>
      </c>
      <c r="C83" s="6">
        <v>0</v>
      </c>
      <c r="D83" s="6">
        <v>2149442</v>
      </c>
      <c r="E83" s="6">
        <v>315641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315641</v>
      </c>
      <c r="L83" s="6">
        <f t="shared" si="7"/>
        <v>2149442</v>
      </c>
      <c r="M83" s="6">
        <f t="shared" si="8"/>
        <v>0</v>
      </c>
      <c r="N83" s="6">
        <f t="shared" si="9"/>
        <v>2149442</v>
      </c>
      <c r="O83" s="6">
        <f t="shared" si="10"/>
        <v>315641</v>
      </c>
      <c r="P83" s="6">
        <f t="shared" si="11"/>
        <v>0</v>
      </c>
    </row>
    <row r="84" spans="1:16" ht="38.25">
      <c r="A84" s="4" t="s">
        <v>277</v>
      </c>
      <c r="B84" s="5" t="s">
        <v>278</v>
      </c>
      <c r="C84" s="6">
        <v>0</v>
      </c>
      <c r="D84" s="6">
        <v>72386</v>
      </c>
      <c r="E84" s="6">
        <v>72386</v>
      </c>
      <c r="F84" s="6">
        <v>69293</v>
      </c>
      <c r="G84" s="6">
        <v>0</v>
      </c>
      <c r="H84" s="6">
        <v>64293</v>
      </c>
      <c r="I84" s="6">
        <v>5000</v>
      </c>
      <c r="J84" s="6">
        <v>0</v>
      </c>
      <c r="K84" s="6">
        <f t="shared" si="6"/>
        <v>3093</v>
      </c>
      <c r="L84" s="6">
        <f t="shared" si="7"/>
        <v>3093</v>
      </c>
      <c r="M84" s="6">
        <f t="shared" si="8"/>
        <v>95.7270742961346</v>
      </c>
      <c r="N84" s="6">
        <f t="shared" si="9"/>
        <v>8093</v>
      </c>
      <c r="O84" s="6">
        <f t="shared" si="10"/>
        <v>8093</v>
      </c>
      <c r="P84" s="6">
        <f t="shared" si="11"/>
        <v>88.81966126046473</v>
      </c>
    </row>
    <row r="85" spans="1:16" ht="38.25">
      <c r="A85" s="4" t="s">
        <v>279</v>
      </c>
      <c r="B85" s="5" t="s">
        <v>280</v>
      </c>
      <c r="C85" s="6">
        <v>0</v>
      </c>
      <c r="D85" s="6">
        <v>409432</v>
      </c>
      <c r="E85" s="6">
        <v>409432</v>
      </c>
      <c r="F85" s="6">
        <v>344545</v>
      </c>
      <c r="G85" s="6">
        <v>0</v>
      </c>
      <c r="H85" s="6">
        <v>344545</v>
      </c>
      <c r="I85" s="6">
        <v>0</v>
      </c>
      <c r="J85" s="6">
        <v>0</v>
      </c>
      <c r="K85" s="6">
        <f t="shared" si="6"/>
        <v>64887</v>
      </c>
      <c r="L85" s="6">
        <f t="shared" si="7"/>
        <v>64887</v>
      </c>
      <c r="M85" s="6">
        <f t="shared" si="8"/>
        <v>84.15194708767267</v>
      </c>
      <c r="N85" s="6">
        <f t="shared" si="9"/>
        <v>64887</v>
      </c>
      <c r="O85" s="6">
        <f t="shared" si="10"/>
        <v>64887</v>
      </c>
      <c r="P85" s="6">
        <f t="shared" si="11"/>
        <v>84.15194708767267</v>
      </c>
    </row>
    <row r="86" spans="1:16" ht="12.75">
      <c r="A86" s="4" t="s">
        <v>281</v>
      </c>
      <c r="B86" s="5" t="s">
        <v>282</v>
      </c>
      <c r="C86" s="6">
        <v>22489003</v>
      </c>
      <c r="D86" s="6">
        <v>33837903.62</v>
      </c>
      <c r="E86" s="6">
        <v>29269721.619999997</v>
      </c>
      <c r="F86" s="6">
        <v>27930312.62</v>
      </c>
      <c r="G86" s="6">
        <v>0</v>
      </c>
      <c r="H86" s="6">
        <v>27927242.62</v>
      </c>
      <c r="I86" s="6">
        <v>3070</v>
      </c>
      <c r="J86" s="6">
        <v>0</v>
      </c>
      <c r="K86" s="6">
        <f t="shared" si="6"/>
        <v>1339408.9999999963</v>
      </c>
      <c r="L86" s="6">
        <f t="shared" si="7"/>
        <v>5907590.999999996</v>
      </c>
      <c r="M86" s="6">
        <f t="shared" si="8"/>
        <v>95.4239093306416</v>
      </c>
      <c r="N86" s="6">
        <f t="shared" si="9"/>
        <v>5910660.999999996</v>
      </c>
      <c r="O86" s="6">
        <f t="shared" si="10"/>
        <v>1342478.9999999963</v>
      </c>
      <c r="P86" s="6">
        <f t="shared" si="11"/>
        <v>95.41342067605221</v>
      </c>
    </row>
    <row r="87" spans="1:16" ht="38.25">
      <c r="A87" s="4" t="s">
        <v>313</v>
      </c>
      <c r="B87" s="5" t="s">
        <v>308</v>
      </c>
      <c r="C87" s="6">
        <v>0</v>
      </c>
      <c r="D87" s="6">
        <v>1388293</v>
      </c>
      <c r="E87" s="6">
        <v>203804</v>
      </c>
      <c r="F87" s="6">
        <v>203804</v>
      </c>
      <c r="G87" s="6">
        <v>0</v>
      </c>
      <c r="H87" s="6">
        <v>203804</v>
      </c>
      <c r="I87" s="6">
        <v>0</v>
      </c>
      <c r="J87" s="6">
        <v>0</v>
      </c>
      <c r="K87" s="6">
        <f t="shared" si="6"/>
        <v>0</v>
      </c>
      <c r="L87" s="6">
        <f t="shared" si="7"/>
        <v>1184489</v>
      </c>
      <c r="M87" s="6">
        <f t="shared" si="8"/>
        <v>100</v>
      </c>
      <c r="N87" s="6">
        <f t="shared" si="9"/>
        <v>1184489</v>
      </c>
      <c r="O87" s="6">
        <f t="shared" si="10"/>
        <v>0</v>
      </c>
      <c r="P87" s="6">
        <f t="shared" si="11"/>
        <v>100</v>
      </c>
    </row>
    <row r="88" spans="1:16" ht="25.5">
      <c r="A88" s="4" t="s">
        <v>283</v>
      </c>
      <c r="B88" s="5" t="s">
        <v>284</v>
      </c>
      <c r="C88" s="6">
        <v>0</v>
      </c>
      <c r="D88" s="6">
        <v>9062</v>
      </c>
      <c r="E88" s="6">
        <v>9062</v>
      </c>
      <c r="F88" s="6">
        <v>9060.7</v>
      </c>
      <c r="G88" s="6">
        <v>0</v>
      </c>
      <c r="H88" s="6">
        <v>9060.7</v>
      </c>
      <c r="I88" s="6">
        <v>0</v>
      </c>
      <c r="J88" s="6">
        <v>0</v>
      </c>
      <c r="K88" s="6">
        <f t="shared" si="6"/>
        <v>1.2999999999992724</v>
      </c>
      <c r="L88" s="6">
        <f t="shared" si="7"/>
        <v>1.2999999999992724</v>
      </c>
      <c r="M88" s="6">
        <f t="shared" si="8"/>
        <v>99.98565438093136</v>
      </c>
      <c r="N88" s="6">
        <f t="shared" si="9"/>
        <v>1.2999999999992724</v>
      </c>
      <c r="O88" s="6">
        <f t="shared" si="10"/>
        <v>1.2999999999992724</v>
      </c>
      <c r="P88" s="6">
        <f t="shared" si="11"/>
        <v>99.98565438093136</v>
      </c>
    </row>
    <row r="89" spans="1:16" ht="12.75">
      <c r="A89" s="4" t="s">
        <v>285</v>
      </c>
      <c r="B89" s="5" t="s">
        <v>256</v>
      </c>
      <c r="C89" s="6">
        <v>602206</v>
      </c>
      <c r="D89" s="6">
        <v>1598093</v>
      </c>
      <c r="E89" s="6">
        <v>1313902</v>
      </c>
      <c r="F89" s="6">
        <v>774571.38</v>
      </c>
      <c r="G89" s="6">
        <v>0</v>
      </c>
      <c r="H89" s="6">
        <v>763780.67</v>
      </c>
      <c r="I89" s="6">
        <v>10790.71</v>
      </c>
      <c r="J89" s="6">
        <v>11002.39</v>
      </c>
      <c r="K89" s="6">
        <f t="shared" si="6"/>
        <v>539330.62</v>
      </c>
      <c r="L89" s="6">
        <f t="shared" si="7"/>
        <v>823521.62</v>
      </c>
      <c r="M89" s="6">
        <f t="shared" si="8"/>
        <v>58.951990331090144</v>
      </c>
      <c r="N89" s="6">
        <f t="shared" si="9"/>
        <v>834312.33</v>
      </c>
      <c r="O89" s="6">
        <f t="shared" si="10"/>
        <v>550121.33</v>
      </c>
      <c r="P89" s="6">
        <f t="shared" si="11"/>
        <v>58.13071827274789</v>
      </c>
    </row>
    <row r="90" spans="1:16" ht="12.75">
      <c r="A90" s="10" t="s">
        <v>286</v>
      </c>
      <c r="B90" s="11" t="s">
        <v>287</v>
      </c>
      <c r="C90" s="12">
        <v>323233733</v>
      </c>
      <c r="D90" s="12">
        <v>356401177</v>
      </c>
      <c r="E90" s="12">
        <v>261277539.00000006</v>
      </c>
      <c r="F90" s="12">
        <v>236458655.66000035</v>
      </c>
      <c r="G90" s="12">
        <v>0</v>
      </c>
      <c r="H90" s="12">
        <v>233922465.31000042</v>
      </c>
      <c r="I90" s="12">
        <v>2536190.35</v>
      </c>
      <c r="J90" s="12">
        <v>8101339.930000001</v>
      </c>
      <c r="K90" s="12">
        <f t="shared" si="6"/>
        <v>24818883.339999706</v>
      </c>
      <c r="L90" s="12">
        <f t="shared" si="7"/>
        <v>119942521.33999965</v>
      </c>
      <c r="M90" s="12">
        <f t="shared" si="8"/>
        <v>90.50095027877629</v>
      </c>
      <c r="N90" s="12">
        <f t="shared" si="9"/>
        <v>122478711.68999958</v>
      </c>
      <c r="O90" s="12">
        <f t="shared" si="10"/>
        <v>27355073.68999964</v>
      </c>
      <c r="P90" s="12">
        <f t="shared" si="11"/>
        <v>89.53026203679926</v>
      </c>
    </row>
    <row r="91" spans="1:16" ht="12.75">
      <c r="A91" s="21"/>
      <c r="B91" s="22" t="s">
        <v>309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1:16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4" t="s">
        <v>127</v>
      </c>
      <c r="B93" s="5" t="s">
        <v>128</v>
      </c>
      <c r="C93" s="6">
        <v>557812</v>
      </c>
      <c r="D93" s="6">
        <v>738600</v>
      </c>
      <c r="E93" s="6">
        <v>700130.5</v>
      </c>
      <c r="F93" s="6">
        <v>554634</v>
      </c>
      <c r="G93" s="6">
        <v>0</v>
      </c>
      <c r="H93" s="6">
        <v>622535.77</v>
      </c>
      <c r="I93" s="6">
        <v>2424.99</v>
      </c>
      <c r="J93" s="6">
        <v>0</v>
      </c>
      <c r="K93" s="6">
        <f aca="true" t="shared" si="12" ref="K93:K124">E93-F93</f>
        <v>145496.5</v>
      </c>
      <c r="L93" s="6">
        <f aca="true" t="shared" si="13" ref="L93:L124">D93-F93</f>
        <v>183966</v>
      </c>
      <c r="M93" s="6">
        <f aca="true" t="shared" si="14" ref="M93:M124">IF(E93=0,0,(F93/E93)*100)</f>
        <v>79.21865994982365</v>
      </c>
      <c r="N93" s="6">
        <f aca="true" t="shared" si="15" ref="N93:N124">D93-H93</f>
        <v>116064.22999999998</v>
      </c>
      <c r="O93" s="6">
        <f aca="true" t="shared" si="16" ref="O93:O124">E93-H93</f>
        <v>77594.72999999998</v>
      </c>
      <c r="P93" s="6">
        <f aca="true" t="shared" si="17" ref="P93:P124">IF(E93=0,0,(H93/E93)*100)</f>
        <v>88.91710473975924</v>
      </c>
    </row>
    <row r="94" spans="1:16" ht="12.75">
      <c r="A94" s="4" t="s">
        <v>131</v>
      </c>
      <c r="B94" s="5" t="s">
        <v>132</v>
      </c>
      <c r="C94" s="6">
        <v>2014359</v>
      </c>
      <c r="D94" s="6">
        <v>7051923</v>
      </c>
      <c r="E94" s="6">
        <v>6513770.25</v>
      </c>
      <c r="F94" s="6">
        <v>3092093.45</v>
      </c>
      <c r="G94" s="6">
        <v>0</v>
      </c>
      <c r="H94" s="6">
        <v>3596961.22</v>
      </c>
      <c r="I94" s="6">
        <v>0</v>
      </c>
      <c r="J94" s="6">
        <v>2780.74</v>
      </c>
      <c r="K94" s="6">
        <f t="shared" si="12"/>
        <v>3421676.8</v>
      </c>
      <c r="L94" s="6">
        <f t="shared" si="13"/>
        <v>3959829.55</v>
      </c>
      <c r="M94" s="6">
        <f t="shared" si="14"/>
        <v>47.47010304823079</v>
      </c>
      <c r="N94" s="6">
        <f t="shared" si="15"/>
        <v>3454961.78</v>
      </c>
      <c r="O94" s="6">
        <f t="shared" si="16"/>
        <v>2916809.03</v>
      </c>
      <c r="P94" s="6">
        <f t="shared" si="17"/>
        <v>55.22087948987762</v>
      </c>
    </row>
    <row r="95" spans="1:16" ht="38.25">
      <c r="A95" s="4" t="s">
        <v>133</v>
      </c>
      <c r="B95" s="5" t="s">
        <v>134</v>
      </c>
      <c r="C95" s="6">
        <v>8508864</v>
      </c>
      <c r="D95" s="6">
        <v>16550739</v>
      </c>
      <c r="E95" s="6">
        <v>13612222.75</v>
      </c>
      <c r="F95" s="6">
        <v>11142735.55</v>
      </c>
      <c r="G95" s="6">
        <v>0</v>
      </c>
      <c r="H95" s="6">
        <v>13055427.73</v>
      </c>
      <c r="I95" s="6">
        <v>1119948.16</v>
      </c>
      <c r="J95" s="6">
        <v>3560</v>
      </c>
      <c r="K95" s="6">
        <f t="shared" si="12"/>
        <v>2469487.1999999993</v>
      </c>
      <c r="L95" s="6">
        <f t="shared" si="13"/>
        <v>5408003.449999999</v>
      </c>
      <c r="M95" s="6">
        <f t="shared" si="14"/>
        <v>81.85831039240084</v>
      </c>
      <c r="N95" s="6">
        <f t="shared" si="15"/>
        <v>3495311.2699999996</v>
      </c>
      <c r="O95" s="6">
        <f t="shared" si="16"/>
        <v>556795.0199999996</v>
      </c>
      <c r="P95" s="6">
        <f t="shared" si="17"/>
        <v>95.90959514675882</v>
      </c>
    </row>
    <row r="96" spans="1:16" ht="12.75">
      <c r="A96" s="4" t="s">
        <v>135</v>
      </c>
      <c r="B96" s="5" t="s">
        <v>136</v>
      </c>
      <c r="C96" s="6">
        <v>0</v>
      </c>
      <c r="D96" s="6">
        <v>30408</v>
      </c>
      <c r="E96" s="6">
        <v>30408</v>
      </c>
      <c r="F96" s="6">
        <v>24018</v>
      </c>
      <c r="G96" s="6">
        <v>0</v>
      </c>
      <c r="H96" s="6">
        <v>29462.3</v>
      </c>
      <c r="I96" s="6">
        <v>0</v>
      </c>
      <c r="J96" s="6">
        <v>0</v>
      </c>
      <c r="K96" s="6">
        <f t="shared" si="12"/>
        <v>6390</v>
      </c>
      <c r="L96" s="6">
        <f t="shared" si="13"/>
        <v>6390</v>
      </c>
      <c r="M96" s="6">
        <f t="shared" si="14"/>
        <v>78.98579321231254</v>
      </c>
      <c r="N96" s="6">
        <f t="shared" si="15"/>
        <v>945.7000000000007</v>
      </c>
      <c r="O96" s="6">
        <f t="shared" si="16"/>
        <v>945.7000000000007</v>
      </c>
      <c r="P96" s="6">
        <f t="shared" si="17"/>
        <v>96.88996316758748</v>
      </c>
    </row>
    <row r="97" spans="1:16" ht="12.75">
      <c r="A97" s="4" t="s">
        <v>141</v>
      </c>
      <c r="B97" s="5" t="s">
        <v>142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120</v>
      </c>
      <c r="I97" s="6">
        <v>0</v>
      </c>
      <c r="J97" s="6">
        <v>0</v>
      </c>
      <c r="K97" s="6">
        <f t="shared" si="12"/>
        <v>0</v>
      </c>
      <c r="L97" s="6">
        <f t="shared" si="13"/>
        <v>0</v>
      </c>
      <c r="M97" s="6">
        <f t="shared" si="14"/>
        <v>0</v>
      </c>
      <c r="N97" s="6">
        <f t="shared" si="15"/>
        <v>-120</v>
      </c>
      <c r="O97" s="6">
        <f t="shared" si="16"/>
        <v>-120</v>
      </c>
      <c r="P97" s="6">
        <f t="shared" si="17"/>
        <v>0</v>
      </c>
    </row>
    <row r="98" spans="1:16" ht="12.75">
      <c r="A98" s="4" t="s">
        <v>149</v>
      </c>
      <c r="B98" s="5" t="s">
        <v>150</v>
      </c>
      <c r="C98" s="6">
        <v>0</v>
      </c>
      <c r="D98" s="6">
        <v>54446</v>
      </c>
      <c r="E98" s="6">
        <v>54446</v>
      </c>
      <c r="F98" s="6">
        <v>48817.05</v>
      </c>
      <c r="G98" s="6">
        <v>0</v>
      </c>
      <c r="H98" s="6">
        <v>48817.05</v>
      </c>
      <c r="I98" s="6">
        <v>0</v>
      </c>
      <c r="J98" s="6">
        <v>0</v>
      </c>
      <c r="K98" s="6">
        <f t="shared" si="12"/>
        <v>5628.949999999997</v>
      </c>
      <c r="L98" s="6">
        <f t="shared" si="13"/>
        <v>5628.949999999997</v>
      </c>
      <c r="M98" s="6">
        <f t="shared" si="14"/>
        <v>89.6614076332513</v>
      </c>
      <c r="N98" s="6">
        <f t="shared" si="15"/>
        <v>5628.949999999997</v>
      </c>
      <c r="O98" s="6">
        <f t="shared" si="16"/>
        <v>5628.949999999997</v>
      </c>
      <c r="P98" s="6">
        <f t="shared" si="17"/>
        <v>89.6614076332513</v>
      </c>
    </row>
    <row r="99" spans="1:16" ht="12.75">
      <c r="A99" s="4" t="s">
        <v>151</v>
      </c>
      <c r="B99" s="5" t="s">
        <v>152</v>
      </c>
      <c r="C99" s="6">
        <v>1671768</v>
      </c>
      <c r="D99" s="6">
        <v>2221768</v>
      </c>
      <c r="E99" s="6">
        <v>1969844</v>
      </c>
      <c r="F99" s="6">
        <v>674404.64</v>
      </c>
      <c r="G99" s="6">
        <v>0</v>
      </c>
      <c r="H99" s="6">
        <v>1607724.97</v>
      </c>
      <c r="I99" s="6">
        <v>0.31</v>
      </c>
      <c r="J99" s="6">
        <v>0</v>
      </c>
      <c r="K99" s="6">
        <f t="shared" si="12"/>
        <v>1295439.3599999999</v>
      </c>
      <c r="L99" s="6">
        <f t="shared" si="13"/>
        <v>1547363.3599999999</v>
      </c>
      <c r="M99" s="6">
        <f t="shared" si="14"/>
        <v>34.23644918074731</v>
      </c>
      <c r="N99" s="6">
        <f t="shared" si="15"/>
        <v>614043.03</v>
      </c>
      <c r="O99" s="6">
        <f t="shared" si="16"/>
        <v>362119.03</v>
      </c>
      <c r="P99" s="6">
        <f t="shared" si="17"/>
        <v>81.61686763012706</v>
      </c>
    </row>
    <row r="100" spans="1:16" ht="25.5">
      <c r="A100" s="4" t="s">
        <v>153</v>
      </c>
      <c r="B100" s="5" t="s">
        <v>154</v>
      </c>
      <c r="C100" s="6">
        <v>310500</v>
      </c>
      <c r="D100" s="6">
        <v>510500</v>
      </c>
      <c r="E100" s="6">
        <v>507875</v>
      </c>
      <c r="F100" s="6">
        <v>300000</v>
      </c>
      <c r="G100" s="6">
        <v>0</v>
      </c>
      <c r="H100" s="6">
        <v>1015127.7</v>
      </c>
      <c r="I100" s="6">
        <v>921.5</v>
      </c>
      <c r="J100" s="6">
        <v>0</v>
      </c>
      <c r="K100" s="6">
        <f t="shared" si="12"/>
        <v>207875</v>
      </c>
      <c r="L100" s="6">
        <f t="shared" si="13"/>
        <v>210500</v>
      </c>
      <c r="M100" s="6">
        <f t="shared" si="14"/>
        <v>59.06965296578882</v>
      </c>
      <c r="N100" s="6">
        <f t="shared" si="15"/>
        <v>-504627.69999999995</v>
      </c>
      <c r="O100" s="6">
        <f t="shared" si="16"/>
        <v>-507252.69999999995</v>
      </c>
      <c r="P100" s="6">
        <f t="shared" si="17"/>
        <v>199.87746984986464</v>
      </c>
    </row>
    <row r="101" spans="1:16" ht="25.5">
      <c r="A101" s="4" t="s">
        <v>219</v>
      </c>
      <c r="B101" s="5" t="s">
        <v>220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3507.16</v>
      </c>
      <c r="I101" s="6">
        <v>0</v>
      </c>
      <c r="J101" s="6">
        <v>0</v>
      </c>
      <c r="K101" s="6">
        <f t="shared" si="12"/>
        <v>0</v>
      </c>
      <c r="L101" s="6">
        <f t="shared" si="13"/>
        <v>0</v>
      </c>
      <c r="M101" s="6">
        <f t="shared" si="14"/>
        <v>0</v>
      </c>
      <c r="N101" s="6">
        <f t="shared" si="15"/>
        <v>-3507.16</v>
      </c>
      <c r="O101" s="6">
        <f t="shared" si="16"/>
        <v>-3507.16</v>
      </c>
      <c r="P101" s="6">
        <f t="shared" si="17"/>
        <v>0</v>
      </c>
    </row>
    <row r="102" spans="1:16" ht="25.5">
      <c r="A102" s="4" t="s">
        <v>288</v>
      </c>
      <c r="B102" s="5" t="s">
        <v>289</v>
      </c>
      <c r="C102" s="6">
        <v>10280</v>
      </c>
      <c r="D102" s="6">
        <v>1473761</v>
      </c>
      <c r="E102" s="6">
        <v>1472881</v>
      </c>
      <c r="F102" s="6">
        <v>1006551.33</v>
      </c>
      <c r="G102" s="6">
        <v>0</v>
      </c>
      <c r="H102" s="6">
        <v>964226.4</v>
      </c>
      <c r="I102" s="6">
        <v>42324.93</v>
      </c>
      <c r="J102" s="6">
        <v>42324.93</v>
      </c>
      <c r="K102" s="6">
        <f t="shared" si="12"/>
        <v>466329.67000000004</v>
      </c>
      <c r="L102" s="6">
        <f t="shared" si="13"/>
        <v>467209.67000000004</v>
      </c>
      <c r="M102" s="6">
        <f t="shared" si="14"/>
        <v>68.33894455831802</v>
      </c>
      <c r="N102" s="6">
        <f t="shared" si="15"/>
        <v>509534.6</v>
      </c>
      <c r="O102" s="6">
        <f t="shared" si="16"/>
        <v>508654.6</v>
      </c>
      <c r="P102" s="6">
        <f t="shared" si="17"/>
        <v>65.46532951406122</v>
      </c>
    </row>
    <row r="103" spans="1:16" ht="12.75">
      <c r="A103" s="4" t="s">
        <v>231</v>
      </c>
      <c r="B103" s="5" t="s">
        <v>232</v>
      </c>
      <c r="C103" s="6">
        <v>0</v>
      </c>
      <c r="D103" s="6">
        <v>813548</v>
      </c>
      <c r="E103" s="6">
        <v>813548</v>
      </c>
      <c r="F103" s="6">
        <v>276437.37</v>
      </c>
      <c r="G103" s="6">
        <v>0</v>
      </c>
      <c r="H103" s="6">
        <v>352576.04</v>
      </c>
      <c r="I103" s="6">
        <v>0</v>
      </c>
      <c r="J103" s="6">
        <v>0</v>
      </c>
      <c r="K103" s="6">
        <f t="shared" si="12"/>
        <v>537110.63</v>
      </c>
      <c r="L103" s="6">
        <f t="shared" si="13"/>
        <v>537110.63</v>
      </c>
      <c r="M103" s="6">
        <f t="shared" si="14"/>
        <v>33.97923294015842</v>
      </c>
      <c r="N103" s="6">
        <f t="shared" si="15"/>
        <v>460971.96</v>
      </c>
      <c r="O103" s="6">
        <f t="shared" si="16"/>
        <v>460971.96</v>
      </c>
      <c r="P103" s="6">
        <f t="shared" si="17"/>
        <v>43.33807470487297</v>
      </c>
    </row>
    <row r="104" spans="1:16" ht="38.25">
      <c r="A104" s="4" t="s">
        <v>233</v>
      </c>
      <c r="B104" s="5" t="s">
        <v>234</v>
      </c>
      <c r="C104" s="6">
        <v>0</v>
      </c>
      <c r="D104" s="6">
        <v>619630</v>
      </c>
      <c r="E104" s="6">
        <v>619630</v>
      </c>
      <c r="F104" s="6">
        <v>619630</v>
      </c>
      <c r="G104" s="6">
        <v>0</v>
      </c>
      <c r="H104" s="6">
        <v>619630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100</v>
      </c>
      <c r="N104" s="6">
        <f t="shared" si="15"/>
        <v>0</v>
      </c>
      <c r="O104" s="6">
        <f t="shared" si="16"/>
        <v>0</v>
      </c>
      <c r="P104" s="6">
        <f t="shared" si="17"/>
        <v>100</v>
      </c>
    </row>
    <row r="105" spans="1:16" ht="12.75">
      <c r="A105" s="4" t="s">
        <v>237</v>
      </c>
      <c r="B105" s="5" t="s">
        <v>238</v>
      </c>
      <c r="C105" s="6">
        <v>463500</v>
      </c>
      <c r="D105" s="6">
        <v>453500</v>
      </c>
      <c r="E105" s="6">
        <v>352125</v>
      </c>
      <c r="F105" s="6">
        <v>329324.7</v>
      </c>
      <c r="G105" s="6">
        <v>0</v>
      </c>
      <c r="H105" s="6">
        <v>350130.41</v>
      </c>
      <c r="I105" s="6">
        <v>5341.07</v>
      </c>
      <c r="J105" s="6">
        <v>6360</v>
      </c>
      <c r="K105" s="6">
        <f t="shared" si="12"/>
        <v>22800.29999999999</v>
      </c>
      <c r="L105" s="6">
        <f t="shared" si="13"/>
        <v>124175.29999999999</v>
      </c>
      <c r="M105" s="6">
        <f t="shared" si="14"/>
        <v>93.52494142705005</v>
      </c>
      <c r="N105" s="6">
        <f t="shared" si="15"/>
        <v>103369.59000000003</v>
      </c>
      <c r="O105" s="6">
        <f t="shared" si="16"/>
        <v>1994.5900000000256</v>
      </c>
      <c r="P105" s="6">
        <f t="shared" si="17"/>
        <v>99.4335562655307</v>
      </c>
    </row>
    <row r="106" spans="1:16" ht="12.75">
      <c r="A106" s="4" t="s">
        <v>239</v>
      </c>
      <c r="B106" s="5" t="s">
        <v>240</v>
      </c>
      <c r="C106" s="6">
        <v>313000</v>
      </c>
      <c r="D106" s="6">
        <v>297892</v>
      </c>
      <c r="E106" s="6">
        <v>227142</v>
      </c>
      <c r="F106" s="6">
        <v>88491.67</v>
      </c>
      <c r="G106" s="6">
        <v>0</v>
      </c>
      <c r="H106" s="6">
        <v>94443.4</v>
      </c>
      <c r="I106" s="6">
        <v>0</v>
      </c>
      <c r="J106" s="6">
        <v>0</v>
      </c>
      <c r="K106" s="6">
        <f t="shared" si="12"/>
        <v>138650.33000000002</v>
      </c>
      <c r="L106" s="6">
        <f t="shared" si="13"/>
        <v>209400.33000000002</v>
      </c>
      <c r="M106" s="6">
        <f t="shared" si="14"/>
        <v>38.95874386947372</v>
      </c>
      <c r="N106" s="6">
        <f t="shared" si="15"/>
        <v>203448.6</v>
      </c>
      <c r="O106" s="6">
        <f t="shared" si="16"/>
        <v>132698.6</v>
      </c>
      <c r="P106" s="6">
        <f t="shared" si="17"/>
        <v>41.57901224784496</v>
      </c>
    </row>
    <row r="107" spans="1:16" ht="25.5">
      <c r="A107" s="4" t="s">
        <v>241</v>
      </c>
      <c r="B107" s="5" t="s">
        <v>242</v>
      </c>
      <c r="C107" s="6">
        <v>2061752</v>
      </c>
      <c r="D107" s="6">
        <v>6118809</v>
      </c>
      <c r="E107" s="6">
        <v>5691384.5</v>
      </c>
      <c r="F107" s="6">
        <v>3892889.91</v>
      </c>
      <c r="G107" s="6">
        <v>0</v>
      </c>
      <c r="H107" s="6">
        <v>3717482.17</v>
      </c>
      <c r="I107" s="6">
        <v>253057.41</v>
      </c>
      <c r="J107" s="6">
        <v>240149.12</v>
      </c>
      <c r="K107" s="6">
        <f t="shared" si="12"/>
        <v>1798494.5899999999</v>
      </c>
      <c r="L107" s="6">
        <f t="shared" si="13"/>
        <v>2225919.09</v>
      </c>
      <c r="M107" s="6">
        <f t="shared" si="14"/>
        <v>68.39969975671121</v>
      </c>
      <c r="N107" s="6">
        <f t="shared" si="15"/>
        <v>2401326.83</v>
      </c>
      <c r="O107" s="6">
        <f t="shared" si="16"/>
        <v>1973902.33</v>
      </c>
      <c r="P107" s="6">
        <f t="shared" si="17"/>
        <v>65.31771258821118</v>
      </c>
    </row>
    <row r="108" spans="1:16" ht="12.75">
      <c r="A108" s="4" t="s">
        <v>243</v>
      </c>
      <c r="B108" s="5" t="s">
        <v>244</v>
      </c>
      <c r="C108" s="6">
        <v>540204</v>
      </c>
      <c r="D108" s="6">
        <v>525204</v>
      </c>
      <c r="E108" s="6">
        <v>367313</v>
      </c>
      <c r="F108" s="6">
        <v>210309.72</v>
      </c>
      <c r="G108" s="6">
        <v>0</v>
      </c>
      <c r="H108" s="6">
        <v>392136.69</v>
      </c>
      <c r="I108" s="6">
        <v>0</v>
      </c>
      <c r="J108" s="6">
        <v>0</v>
      </c>
      <c r="K108" s="6">
        <f t="shared" si="12"/>
        <v>157003.28</v>
      </c>
      <c r="L108" s="6">
        <f t="shared" si="13"/>
        <v>314894.28</v>
      </c>
      <c r="M108" s="6">
        <f t="shared" si="14"/>
        <v>57.25626917642447</v>
      </c>
      <c r="N108" s="6">
        <f t="shared" si="15"/>
        <v>133067.31</v>
      </c>
      <c r="O108" s="6">
        <f t="shared" si="16"/>
        <v>-24823.690000000002</v>
      </c>
      <c r="P108" s="6">
        <f t="shared" si="17"/>
        <v>106.75818443670657</v>
      </c>
    </row>
    <row r="109" spans="1:16" ht="12.75">
      <c r="A109" s="4" t="s">
        <v>245</v>
      </c>
      <c r="B109" s="5" t="s">
        <v>246</v>
      </c>
      <c r="C109" s="6">
        <v>10000</v>
      </c>
      <c r="D109" s="6">
        <v>10000</v>
      </c>
      <c r="E109" s="6">
        <v>10000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10000</v>
      </c>
      <c r="L109" s="6">
        <f t="shared" si="13"/>
        <v>10000</v>
      </c>
      <c r="M109" s="6">
        <f t="shared" si="14"/>
        <v>0</v>
      </c>
      <c r="N109" s="6">
        <f t="shared" si="15"/>
        <v>10000</v>
      </c>
      <c r="O109" s="6">
        <f t="shared" si="16"/>
        <v>10000</v>
      </c>
      <c r="P109" s="6">
        <f t="shared" si="17"/>
        <v>0</v>
      </c>
    </row>
    <row r="110" spans="1:16" ht="12.75">
      <c r="A110" s="4" t="s">
        <v>290</v>
      </c>
      <c r="B110" s="5" t="s">
        <v>291</v>
      </c>
      <c r="C110" s="6">
        <v>2140548</v>
      </c>
      <c r="D110" s="6">
        <v>9392128</v>
      </c>
      <c r="E110" s="6">
        <v>8429441</v>
      </c>
      <c r="F110" s="6">
        <v>6121162.22</v>
      </c>
      <c r="G110" s="6">
        <v>0</v>
      </c>
      <c r="H110" s="6">
        <v>5939935.57</v>
      </c>
      <c r="I110" s="6">
        <v>181226.65</v>
      </c>
      <c r="J110" s="6">
        <v>0</v>
      </c>
      <c r="K110" s="6">
        <f t="shared" si="12"/>
        <v>2308278.7800000003</v>
      </c>
      <c r="L110" s="6">
        <f t="shared" si="13"/>
        <v>3270965.7800000003</v>
      </c>
      <c r="M110" s="6">
        <f t="shared" si="14"/>
        <v>72.6164667384231</v>
      </c>
      <c r="N110" s="6">
        <f t="shared" si="15"/>
        <v>3452192.4299999997</v>
      </c>
      <c r="O110" s="6">
        <f t="shared" si="16"/>
        <v>2489505.4299999997</v>
      </c>
      <c r="P110" s="6">
        <f t="shared" si="17"/>
        <v>70.4665418501654</v>
      </c>
    </row>
    <row r="111" spans="1:16" ht="25.5">
      <c r="A111" s="4" t="s">
        <v>261</v>
      </c>
      <c r="B111" s="5" t="s">
        <v>262</v>
      </c>
      <c r="C111" s="6">
        <v>29720</v>
      </c>
      <c r="D111" s="6">
        <v>1551250</v>
      </c>
      <c r="E111" s="6">
        <v>1541830</v>
      </c>
      <c r="F111" s="6">
        <v>810977.67</v>
      </c>
      <c r="G111" s="6">
        <v>0</v>
      </c>
      <c r="H111" s="6">
        <v>810977.67</v>
      </c>
      <c r="I111" s="6">
        <v>0</v>
      </c>
      <c r="J111" s="6">
        <v>0</v>
      </c>
      <c r="K111" s="6">
        <f t="shared" si="12"/>
        <v>730852.33</v>
      </c>
      <c r="L111" s="6">
        <f t="shared" si="13"/>
        <v>740272.33</v>
      </c>
      <c r="M111" s="6">
        <f t="shared" si="14"/>
        <v>52.598384387383824</v>
      </c>
      <c r="N111" s="6">
        <f t="shared" si="15"/>
        <v>740272.33</v>
      </c>
      <c r="O111" s="6">
        <f t="shared" si="16"/>
        <v>730852.33</v>
      </c>
      <c r="P111" s="6">
        <f t="shared" si="17"/>
        <v>52.598384387383824</v>
      </c>
    </row>
    <row r="112" spans="1:16" ht="12.75">
      <c r="A112" s="4" t="s">
        <v>263</v>
      </c>
      <c r="B112" s="5" t="s">
        <v>264</v>
      </c>
      <c r="C112" s="6">
        <v>120000</v>
      </c>
      <c r="D112" s="6">
        <v>625150</v>
      </c>
      <c r="E112" s="6">
        <v>571150</v>
      </c>
      <c r="F112" s="6">
        <v>86000</v>
      </c>
      <c r="G112" s="6">
        <v>0</v>
      </c>
      <c r="H112" s="6">
        <v>86000</v>
      </c>
      <c r="I112" s="6">
        <v>0</v>
      </c>
      <c r="J112" s="6">
        <v>0</v>
      </c>
      <c r="K112" s="6">
        <f t="shared" si="12"/>
        <v>485150</v>
      </c>
      <c r="L112" s="6">
        <f t="shared" si="13"/>
        <v>539150</v>
      </c>
      <c r="M112" s="6">
        <f t="shared" si="14"/>
        <v>15.057340453471065</v>
      </c>
      <c r="N112" s="6">
        <f t="shared" si="15"/>
        <v>539150</v>
      </c>
      <c r="O112" s="6">
        <f t="shared" si="16"/>
        <v>485150</v>
      </c>
      <c r="P112" s="6">
        <f t="shared" si="17"/>
        <v>15.057340453471065</v>
      </c>
    </row>
    <row r="113" spans="1:16" ht="25.5">
      <c r="A113" s="4" t="s">
        <v>292</v>
      </c>
      <c r="B113" s="5" t="s">
        <v>293</v>
      </c>
      <c r="C113" s="6">
        <v>30000</v>
      </c>
      <c r="D113" s="6">
        <v>30000</v>
      </c>
      <c r="E113" s="6">
        <v>30000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30000</v>
      </c>
      <c r="L113" s="6">
        <f t="shared" si="13"/>
        <v>30000</v>
      </c>
      <c r="M113" s="6">
        <f t="shared" si="14"/>
        <v>0</v>
      </c>
      <c r="N113" s="6">
        <f t="shared" si="15"/>
        <v>30000</v>
      </c>
      <c r="O113" s="6">
        <f t="shared" si="16"/>
        <v>30000</v>
      </c>
      <c r="P113" s="6">
        <f t="shared" si="17"/>
        <v>0</v>
      </c>
    </row>
    <row r="114" spans="1:16" ht="38.25">
      <c r="A114" s="4" t="s">
        <v>269</v>
      </c>
      <c r="B114" s="5" t="s">
        <v>270</v>
      </c>
      <c r="C114" s="6">
        <v>1937337</v>
      </c>
      <c r="D114" s="6">
        <v>18126239</v>
      </c>
      <c r="E114" s="6">
        <v>18102873</v>
      </c>
      <c r="F114" s="6">
        <v>13469329.02</v>
      </c>
      <c r="G114" s="6">
        <v>0</v>
      </c>
      <c r="H114" s="6">
        <v>12091174.969999999</v>
      </c>
      <c r="I114" s="6">
        <v>1378154.05</v>
      </c>
      <c r="J114" s="6">
        <v>0</v>
      </c>
      <c r="K114" s="6">
        <f t="shared" si="12"/>
        <v>4633543.98</v>
      </c>
      <c r="L114" s="6">
        <f t="shared" si="13"/>
        <v>4656909.98</v>
      </c>
      <c r="M114" s="6">
        <f t="shared" si="14"/>
        <v>74.40437227836708</v>
      </c>
      <c r="N114" s="6">
        <f t="shared" si="15"/>
        <v>6035064.030000001</v>
      </c>
      <c r="O114" s="6">
        <f t="shared" si="16"/>
        <v>6011698.030000001</v>
      </c>
      <c r="P114" s="6">
        <f t="shared" si="17"/>
        <v>66.79146989541384</v>
      </c>
    </row>
    <row r="115" spans="1:16" ht="38.25">
      <c r="A115" s="4" t="s">
        <v>294</v>
      </c>
      <c r="B115" s="5" t="s">
        <v>295</v>
      </c>
      <c r="C115" s="6">
        <v>100000</v>
      </c>
      <c r="D115" s="6">
        <v>164000</v>
      </c>
      <c r="E115" s="6">
        <v>134000</v>
      </c>
      <c r="F115" s="6">
        <v>64000</v>
      </c>
      <c r="G115" s="6">
        <v>0</v>
      </c>
      <c r="H115" s="6">
        <v>64000</v>
      </c>
      <c r="I115" s="6">
        <v>0</v>
      </c>
      <c r="J115" s="6">
        <v>0</v>
      </c>
      <c r="K115" s="6">
        <f t="shared" si="12"/>
        <v>70000</v>
      </c>
      <c r="L115" s="6">
        <f t="shared" si="13"/>
        <v>100000</v>
      </c>
      <c r="M115" s="6">
        <f t="shared" si="14"/>
        <v>47.76119402985074</v>
      </c>
      <c r="N115" s="6">
        <f t="shared" si="15"/>
        <v>100000</v>
      </c>
      <c r="O115" s="6">
        <f t="shared" si="16"/>
        <v>70000</v>
      </c>
      <c r="P115" s="6">
        <f t="shared" si="17"/>
        <v>47.76119402985074</v>
      </c>
    </row>
    <row r="116" spans="1:16" ht="25.5">
      <c r="A116" s="4" t="s">
        <v>296</v>
      </c>
      <c r="B116" s="5" t="s">
        <v>297</v>
      </c>
      <c r="C116" s="6">
        <v>0</v>
      </c>
      <c r="D116" s="6">
        <v>1318132</v>
      </c>
      <c r="E116" s="6">
        <v>1318132</v>
      </c>
      <c r="F116" s="6">
        <v>509730</v>
      </c>
      <c r="G116" s="6">
        <v>0</v>
      </c>
      <c r="H116" s="6">
        <v>509730</v>
      </c>
      <c r="I116" s="6">
        <v>0</v>
      </c>
      <c r="J116" s="6">
        <v>0</v>
      </c>
      <c r="K116" s="6">
        <f t="shared" si="12"/>
        <v>808402</v>
      </c>
      <c r="L116" s="6">
        <f t="shared" si="13"/>
        <v>808402</v>
      </c>
      <c r="M116" s="6">
        <f t="shared" si="14"/>
        <v>38.670633897060384</v>
      </c>
      <c r="N116" s="6">
        <f t="shared" si="15"/>
        <v>808402</v>
      </c>
      <c r="O116" s="6">
        <f t="shared" si="16"/>
        <v>808402</v>
      </c>
      <c r="P116" s="6">
        <f t="shared" si="17"/>
        <v>38.670633897060384</v>
      </c>
    </row>
    <row r="117" spans="1:16" ht="12.75">
      <c r="A117" s="4" t="s">
        <v>298</v>
      </c>
      <c r="B117" s="5" t="s">
        <v>299</v>
      </c>
      <c r="C117" s="6">
        <v>0</v>
      </c>
      <c r="D117" s="6">
        <v>46200</v>
      </c>
      <c r="E117" s="6">
        <v>46200</v>
      </c>
      <c r="F117" s="6">
        <v>46199.98</v>
      </c>
      <c r="G117" s="6">
        <v>0</v>
      </c>
      <c r="H117" s="6">
        <v>46199.98</v>
      </c>
      <c r="I117" s="6">
        <v>0</v>
      </c>
      <c r="J117" s="6">
        <v>0</v>
      </c>
      <c r="K117" s="6">
        <f t="shared" si="12"/>
        <v>0.01999999999679858</v>
      </c>
      <c r="L117" s="6">
        <f t="shared" si="13"/>
        <v>0.01999999999679858</v>
      </c>
      <c r="M117" s="6">
        <f t="shared" si="14"/>
        <v>99.99995670995672</v>
      </c>
      <c r="N117" s="6">
        <f t="shared" si="15"/>
        <v>0.01999999999679858</v>
      </c>
      <c r="O117" s="6">
        <f t="shared" si="16"/>
        <v>0.01999999999679858</v>
      </c>
      <c r="P117" s="6">
        <f t="shared" si="17"/>
        <v>99.99995670995672</v>
      </c>
    </row>
    <row r="118" spans="1:16" ht="25.5">
      <c r="A118" s="4" t="s">
        <v>300</v>
      </c>
      <c r="B118" s="5" t="s">
        <v>301</v>
      </c>
      <c r="C118" s="6">
        <v>0</v>
      </c>
      <c r="D118" s="6">
        <v>1250846</v>
      </c>
      <c r="E118" s="6">
        <v>1250846</v>
      </c>
      <c r="F118" s="6">
        <v>204448</v>
      </c>
      <c r="G118" s="6">
        <v>0</v>
      </c>
      <c r="H118" s="6">
        <v>203128</v>
      </c>
      <c r="I118" s="6">
        <v>1320</v>
      </c>
      <c r="J118" s="6">
        <v>0</v>
      </c>
      <c r="K118" s="6">
        <f t="shared" si="12"/>
        <v>1046398</v>
      </c>
      <c r="L118" s="6">
        <f t="shared" si="13"/>
        <v>1046398</v>
      </c>
      <c r="M118" s="6">
        <f t="shared" si="14"/>
        <v>16.344777854348177</v>
      </c>
      <c r="N118" s="6">
        <f t="shared" si="15"/>
        <v>1047718</v>
      </c>
      <c r="O118" s="6">
        <f t="shared" si="16"/>
        <v>1047718</v>
      </c>
      <c r="P118" s="6">
        <f t="shared" si="17"/>
        <v>16.239249276089943</v>
      </c>
    </row>
    <row r="119" spans="1:16" ht="38.25">
      <c r="A119" s="4" t="s">
        <v>302</v>
      </c>
      <c r="B119" s="5" t="s">
        <v>303</v>
      </c>
      <c r="C119" s="6">
        <v>262960</v>
      </c>
      <c r="D119" s="6">
        <v>562346</v>
      </c>
      <c r="E119" s="6">
        <v>500703</v>
      </c>
      <c r="F119" s="6">
        <v>359255.19</v>
      </c>
      <c r="G119" s="6">
        <v>0</v>
      </c>
      <c r="H119" s="6">
        <v>359255.19</v>
      </c>
      <c r="I119" s="6">
        <v>0</v>
      </c>
      <c r="J119" s="6">
        <v>0</v>
      </c>
      <c r="K119" s="6">
        <f t="shared" si="12"/>
        <v>141447.81</v>
      </c>
      <c r="L119" s="6">
        <f t="shared" si="13"/>
        <v>203090.81</v>
      </c>
      <c r="M119" s="6">
        <f t="shared" si="14"/>
        <v>71.75015727886591</v>
      </c>
      <c r="N119" s="6">
        <f t="shared" si="15"/>
        <v>203090.81</v>
      </c>
      <c r="O119" s="6">
        <f t="shared" si="16"/>
        <v>141447.81</v>
      </c>
      <c r="P119" s="6">
        <f t="shared" si="17"/>
        <v>71.75015727886591</v>
      </c>
    </row>
    <row r="120" spans="1:16" ht="25.5">
      <c r="A120" s="4" t="s">
        <v>304</v>
      </c>
      <c r="B120" s="5" t="s">
        <v>305</v>
      </c>
      <c r="C120" s="6">
        <v>0</v>
      </c>
      <c r="D120" s="6">
        <v>1288680</v>
      </c>
      <c r="E120" s="6">
        <v>38680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38680</v>
      </c>
      <c r="L120" s="6">
        <f t="shared" si="13"/>
        <v>1288680</v>
      </c>
      <c r="M120" s="6">
        <f t="shared" si="14"/>
        <v>0</v>
      </c>
      <c r="N120" s="6">
        <f t="shared" si="15"/>
        <v>1288680</v>
      </c>
      <c r="O120" s="6">
        <f t="shared" si="16"/>
        <v>38680</v>
      </c>
      <c r="P120" s="6">
        <f t="shared" si="17"/>
        <v>0</v>
      </c>
    </row>
    <row r="121" spans="1:16" ht="38.25">
      <c r="A121" s="4" t="s">
        <v>279</v>
      </c>
      <c r="B121" s="5" t="s">
        <v>280</v>
      </c>
      <c r="C121" s="6">
        <v>0</v>
      </c>
      <c r="D121" s="6">
        <v>345000</v>
      </c>
      <c r="E121" s="6">
        <v>345000</v>
      </c>
      <c r="F121" s="6">
        <v>335000</v>
      </c>
      <c r="G121" s="6">
        <v>0</v>
      </c>
      <c r="H121" s="6">
        <v>330000</v>
      </c>
      <c r="I121" s="6">
        <v>5000</v>
      </c>
      <c r="J121" s="6">
        <v>0</v>
      </c>
      <c r="K121" s="6">
        <f t="shared" si="12"/>
        <v>10000</v>
      </c>
      <c r="L121" s="6">
        <f t="shared" si="13"/>
        <v>10000</v>
      </c>
      <c r="M121" s="6">
        <f t="shared" si="14"/>
        <v>97.10144927536231</v>
      </c>
      <c r="N121" s="6">
        <f t="shared" si="15"/>
        <v>15000</v>
      </c>
      <c r="O121" s="6">
        <f t="shared" si="16"/>
        <v>15000</v>
      </c>
      <c r="P121" s="6">
        <f t="shared" si="17"/>
        <v>95.65217391304348</v>
      </c>
    </row>
    <row r="122" spans="1:16" ht="12.75">
      <c r="A122" s="4" t="s">
        <v>281</v>
      </c>
      <c r="B122" s="5" t="s">
        <v>282</v>
      </c>
      <c r="C122" s="6">
        <v>1040000</v>
      </c>
      <c r="D122" s="6">
        <v>6483682.8</v>
      </c>
      <c r="E122" s="6">
        <v>6293682.8</v>
      </c>
      <c r="F122" s="6">
        <v>5783682.8</v>
      </c>
      <c r="G122" s="6">
        <v>0</v>
      </c>
      <c r="H122" s="6">
        <v>5783682.8</v>
      </c>
      <c r="I122" s="6">
        <v>0</v>
      </c>
      <c r="J122" s="6">
        <v>0</v>
      </c>
      <c r="K122" s="6">
        <f t="shared" si="12"/>
        <v>510000</v>
      </c>
      <c r="L122" s="6">
        <f t="shared" si="13"/>
        <v>700000</v>
      </c>
      <c r="M122" s="6">
        <f t="shared" si="14"/>
        <v>91.89663641771078</v>
      </c>
      <c r="N122" s="6">
        <f t="shared" si="15"/>
        <v>700000</v>
      </c>
      <c r="O122" s="6">
        <f t="shared" si="16"/>
        <v>510000</v>
      </c>
      <c r="P122" s="6">
        <f t="shared" si="17"/>
        <v>91.89663641771078</v>
      </c>
    </row>
    <row r="123" spans="1:16" ht="12.75">
      <c r="A123" s="4" t="s">
        <v>285</v>
      </c>
      <c r="B123" s="5" t="s">
        <v>256</v>
      </c>
      <c r="C123" s="6">
        <v>100000</v>
      </c>
      <c r="D123" s="6">
        <v>300860</v>
      </c>
      <c r="E123" s="6">
        <v>300860</v>
      </c>
      <c r="F123" s="6">
        <v>13400</v>
      </c>
      <c r="G123" s="6">
        <v>0</v>
      </c>
      <c r="H123" s="6">
        <v>900605.97</v>
      </c>
      <c r="I123" s="6">
        <v>0</v>
      </c>
      <c r="J123" s="6">
        <v>0</v>
      </c>
      <c r="K123" s="6">
        <f t="shared" si="12"/>
        <v>287460</v>
      </c>
      <c r="L123" s="6">
        <f t="shared" si="13"/>
        <v>287460</v>
      </c>
      <c r="M123" s="6">
        <f t="shared" si="14"/>
        <v>4.453898823372997</v>
      </c>
      <c r="N123" s="6">
        <f t="shared" si="15"/>
        <v>-599745.97</v>
      </c>
      <c r="O123" s="6">
        <f t="shared" si="16"/>
        <v>-599745.97</v>
      </c>
      <c r="P123" s="6">
        <f t="shared" si="17"/>
        <v>299.3438709034102</v>
      </c>
    </row>
    <row r="124" spans="1:16" ht="12.75">
      <c r="A124" s="10" t="s">
        <v>286</v>
      </c>
      <c r="B124" s="11" t="s">
        <v>287</v>
      </c>
      <c r="C124" s="12">
        <v>22222604</v>
      </c>
      <c r="D124" s="12">
        <v>78955241.8</v>
      </c>
      <c r="E124" s="12">
        <v>71846117.8</v>
      </c>
      <c r="F124" s="12">
        <v>50063522.26999998</v>
      </c>
      <c r="G124" s="12">
        <v>0</v>
      </c>
      <c r="H124" s="12">
        <v>53594999.15999995</v>
      </c>
      <c r="I124" s="12">
        <v>2989719.07</v>
      </c>
      <c r="J124" s="12">
        <v>295174.79</v>
      </c>
      <c r="K124" s="12">
        <f t="shared" si="12"/>
        <v>21782595.530000016</v>
      </c>
      <c r="L124" s="12">
        <f t="shared" si="13"/>
        <v>28891719.530000016</v>
      </c>
      <c r="M124" s="12">
        <f t="shared" si="14"/>
        <v>69.68159700620593</v>
      </c>
      <c r="N124" s="12">
        <f t="shared" si="15"/>
        <v>25360242.640000045</v>
      </c>
      <c r="O124" s="12">
        <f t="shared" si="16"/>
        <v>18251118.640000045</v>
      </c>
      <c r="P124" s="12">
        <f t="shared" si="17"/>
        <v>74.59693133203636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2015-09-28T09:35:57Z</dcterms:modified>
  <cp:category/>
  <cp:version/>
  <cp:contentType/>
  <cp:contentStatus/>
</cp:coreProperties>
</file>